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ial\Funding Reports\FY 2019\"/>
    </mc:Choice>
  </mc:AlternateContent>
  <bookViews>
    <workbookView xWindow="240" yWindow="45" windowWidth="20115" windowHeight="7995"/>
  </bookViews>
  <sheets>
    <sheet name="Sheet1" sheetId="1" r:id="rId1"/>
    <sheet name="Dental" sheetId="2" r:id="rId2"/>
    <sheet name="PfH Waivers" sheetId="3" r:id="rId3"/>
    <sheet name="Agency" sheetId="4" r:id="rId4"/>
    <sheet name="Ongoing supports" sheetId="5" r:id="rId5"/>
    <sheet name="Camp" sheetId="6" r:id="rId6"/>
  </sheets>
  <calcPr calcId="152511"/>
</workbook>
</file>

<file path=xl/calcChain.xml><?xml version="1.0" encoding="utf-8"?>
<calcChain xmlns="http://schemas.openxmlformats.org/spreadsheetml/2006/main">
  <c r="I124" i="2" l="1"/>
  <c r="B10" i="1" l="1"/>
  <c r="I128" i="2"/>
  <c r="D14" i="5" l="1"/>
  <c r="B5" i="6" l="1"/>
  <c r="C3" i="4" l="1"/>
  <c r="B12" i="1" s="1"/>
  <c r="D34" i="5" l="1"/>
  <c r="B11" i="1" l="1"/>
  <c r="D21" i="5" l="1"/>
  <c r="B3" i="1"/>
  <c r="B4" i="1" l="1"/>
  <c r="D38" i="5" l="1"/>
  <c r="C36" i="3" l="1"/>
  <c r="C29" i="3"/>
  <c r="C49" i="3"/>
  <c r="C22" i="3"/>
  <c r="C50" i="3"/>
  <c r="C9" i="3"/>
  <c r="C46" i="3"/>
  <c r="C5" i="3"/>
  <c r="C4" i="3"/>
  <c r="C30" i="3"/>
  <c r="C51" i="3"/>
  <c r="C52" i="3" l="1"/>
  <c r="B9" i="1" s="1"/>
  <c r="B7" i="1"/>
  <c r="B5" i="1"/>
  <c r="B13" i="1" l="1"/>
</calcChain>
</file>

<file path=xl/sharedStrings.xml><?xml version="1.0" encoding="utf-8"?>
<sst xmlns="http://schemas.openxmlformats.org/spreadsheetml/2006/main" count="722" uniqueCount="259">
  <si>
    <t>Allison Colegrove</t>
  </si>
  <si>
    <t>Shirley Lee</t>
  </si>
  <si>
    <t>Jennifer Pickett</t>
  </si>
  <si>
    <t>Gregory Steele</t>
  </si>
  <si>
    <t>Dominic Thompson</t>
  </si>
  <si>
    <t>Mitchell Williams</t>
  </si>
  <si>
    <t>Laurie Yearns</t>
  </si>
  <si>
    <t>Putnam</t>
  </si>
  <si>
    <t>Sullivan</t>
  </si>
  <si>
    <t>Adair</t>
  </si>
  <si>
    <t>Schuyler</t>
  </si>
  <si>
    <t>Scotland</t>
  </si>
  <si>
    <t>Community Integration</t>
  </si>
  <si>
    <t>Julie Cullum</t>
  </si>
  <si>
    <t>Transportation</t>
  </si>
  <si>
    <t>Medical</t>
  </si>
  <si>
    <t>TRS</t>
  </si>
  <si>
    <t>Expiration</t>
  </si>
  <si>
    <t>Amount</t>
  </si>
  <si>
    <t>Amelia Hernandez</t>
  </si>
  <si>
    <t>County</t>
  </si>
  <si>
    <t>Temporary Residential Supports</t>
  </si>
  <si>
    <t>Waiver Match</t>
  </si>
  <si>
    <t>Preventive Dental</t>
  </si>
  <si>
    <t>Agency Grants</t>
  </si>
  <si>
    <t>Interpretation Services</t>
  </si>
  <si>
    <t>Ashley Ayers</t>
  </si>
  <si>
    <t>Camp</t>
  </si>
  <si>
    <t>Tyson Treasure</t>
  </si>
  <si>
    <t>Wendy Bankhead</t>
  </si>
  <si>
    <t>Phillip Seavey</t>
  </si>
  <si>
    <t>Logan Wilcox</t>
  </si>
  <si>
    <t>David Horton</t>
  </si>
  <si>
    <t>Initial</t>
  </si>
  <si>
    <t>Preventive</t>
  </si>
  <si>
    <t>Renewal</t>
  </si>
  <si>
    <t>One-Time</t>
  </si>
  <si>
    <t>Treatment</t>
  </si>
  <si>
    <t>Turner, Jeffrey Michael</t>
  </si>
  <si>
    <t>West, Shirley</t>
  </si>
  <si>
    <t>Tyler Weaver</t>
  </si>
  <si>
    <t>Carrie Parsons</t>
  </si>
  <si>
    <t>Holly Turner</t>
  </si>
  <si>
    <t>Tyson Perry</t>
  </si>
  <si>
    <t>Sean McCormick</t>
  </si>
  <si>
    <t>Coy, James D</t>
  </si>
  <si>
    <t>Ebert, Paul</t>
  </si>
  <si>
    <t>Goddard, Ryan</t>
  </si>
  <si>
    <t>Troester, George</t>
  </si>
  <si>
    <t>Adair County SB40 Developmental Disability Board</t>
  </si>
  <si>
    <t>Date appr</t>
  </si>
  <si>
    <t>Ancell, Jason</t>
  </si>
  <si>
    <t>Garman, Flora</t>
  </si>
  <si>
    <t>Type</t>
  </si>
  <si>
    <t>Reeves, Joshua</t>
  </si>
  <si>
    <t>Kaleen Lay</t>
  </si>
  <si>
    <t>Medicaid?</t>
  </si>
  <si>
    <t>Code</t>
  </si>
  <si>
    <t>Y</t>
  </si>
  <si>
    <t>Medicaid</t>
  </si>
  <si>
    <t>Co-Pays</t>
  </si>
  <si>
    <t>Broom-Bartlett, James</t>
  </si>
  <si>
    <t>NO</t>
  </si>
  <si>
    <t>Liana Carpio</t>
  </si>
  <si>
    <t>Ledford, Daisy</t>
  </si>
  <si>
    <t>Patterson, Johnny</t>
  </si>
  <si>
    <t>Anthony Elliott</t>
  </si>
  <si>
    <t>Page, James</t>
  </si>
  <si>
    <t>Desonia, Joseph</t>
  </si>
  <si>
    <t>Xtra Cleanings</t>
  </si>
  <si>
    <t>Phillip Vanbuskirk</t>
  </si>
  <si>
    <t>Cox, Lori</t>
  </si>
  <si>
    <t>Bowen Maize</t>
  </si>
  <si>
    <t>Rosemary Briggs</t>
  </si>
  <si>
    <t>Colegrove, Allison</t>
  </si>
  <si>
    <t>White, Zachary</t>
  </si>
  <si>
    <t>Lay, Ashlyn</t>
  </si>
  <si>
    <t>Patrick Zimmerman</t>
  </si>
  <si>
    <t>OATS</t>
  </si>
  <si>
    <t>State Match</t>
  </si>
  <si>
    <t>Carlyle, Donna</t>
  </si>
  <si>
    <t>Donna Carlyle</t>
  </si>
  <si>
    <t>Rogers, Jacob</t>
  </si>
  <si>
    <t>Kirby, Richard</t>
  </si>
  <si>
    <t>Middleton, Cindy</t>
  </si>
  <si>
    <t>Wilcox, Logan</t>
  </si>
  <si>
    <t>Wilson, Lennie</t>
  </si>
  <si>
    <t>Wilson, Trent</t>
  </si>
  <si>
    <t>Patricia Beaman</t>
  </si>
  <si>
    <t>Macie Hocker</t>
  </si>
  <si>
    <t>N</t>
  </si>
  <si>
    <t>Dental</t>
  </si>
  <si>
    <t>7/17</t>
  </si>
  <si>
    <t>8/17</t>
  </si>
  <si>
    <t>12/17</t>
  </si>
  <si>
    <t>4/17</t>
  </si>
  <si>
    <t>Hunter, Martin</t>
  </si>
  <si>
    <t>Klocke, Josh</t>
  </si>
  <si>
    <t>Kube, Carrie</t>
  </si>
  <si>
    <t>Lammers, E. Daniel</t>
  </si>
  <si>
    <t>Smith, Amanda</t>
  </si>
  <si>
    <t>Turner, Holly</t>
  </si>
  <si>
    <t>Aaliyah Dawson</t>
  </si>
  <si>
    <t>Partnership for Hope Match Commitments</t>
  </si>
  <si>
    <t>Bowers, Danny</t>
  </si>
  <si>
    <t>12/18</t>
  </si>
  <si>
    <t>Ezekiel Frueh</t>
  </si>
  <si>
    <t>Bernard Degenhardt</t>
  </si>
  <si>
    <t>Jacob Miller</t>
  </si>
  <si>
    <t>Elizabeth Darling</t>
  </si>
  <si>
    <t>CI &amp; PA</t>
  </si>
  <si>
    <t>2/18</t>
  </si>
  <si>
    <t>Turner, Chrissy</t>
  </si>
  <si>
    <t>Noah Coe</t>
  </si>
  <si>
    <t>Davis, Ronald</t>
  </si>
  <si>
    <t>6/18</t>
  </si>
  <si>
    <t>Chance, Brittney</t>
  </si>
  <si>
    <t>Davis, Roland</t>
  </si>
  <si>
    <t>Thompson, Dominic</t>
  </si>
  <si>
    <t>5/18</t>
  </si>
  <si>
    <t>Lee, Taylor</t>
  </si>
  <si>
    <t>Dianna Harrison</t>
  </si>
  <si>
    <t>AJ Burgess</t>
  </si>
  <si>
    <t>Wipes</t>
  </si>
  <si>
    <t>Sharon Burkhart-Carrick</t>
  </si>
  <si>
    <t>7/18</t>
  </si>
  <si>
    <t>Brantner, Aaron</t>
  </si>
  <si>
    <t>Davison, Jason</t>
  </si>
  <si>
    <t>8/18</t>
  </si>
  <si>
    <t>Huckabey, Martin</t>
  </si>
  <si>
    <t>Edmondson, Jamie</t>
  </si>
  <si>
    <t>Paul Hicks</t>
  </si>
  <si>
    <t>Dental Approvals as of 12/10/2018</t>
  </si>
  <si>
    <t>Darling, Comissa</t>
  </si>
  <si>
    <t>9/18</t>
  </si>
  <si>
    <t>Gupton, David</t>
  </si>
  <si>
    <t>10/18</t>
  </si>
  <si>
    <t>Kramer, Grace</t>
  </si>
  <si>
    <t>Leedom, Nicholas</t>
  </si>
  <si>
    <t>Lowe, Alice</t>
  </si>
  <si>
    <t>Tilman, Tate</t>
  </si>
  <si>
    <t>Zacher, Samuel</t>
  </si>
  <si>
    <t>Ethan Pike</t>
  </si>
  <si>
    <t>Carrie Kube</t>
  </si>
  <si>
    <t>James Broom-Bartlett</t>
  </si>
  <si>
    <t xml:space="preserve">Lifeline </t>
  </si>
  <si>
    <t>Trintan Hazzard</t>
  </si>
  <si>
    <t>Dustin Johnson</t>
  </si>
  <si>
    <t>Bunch, Sarah</t>
  </si>
  <si>
    <t>Forsythe, Richard</t>
  </si>
  <si>
    <t>John Grissom</t>
  </si>
  <si>
    <t>Leanne Lenz</t>
  </si>
  <si>
    <t>Allen, James</t>
  </si>
  <si>
    <t>Davis, Jed</t>
  </si>
  <si>
    <t>Hart, Carol</t>
  </si>
  <si>
    <t>Veech, Morgan</t>
  </si>
  <si>
    <t>Michelle Foulou</t>
  </si>
  <si>
    <t>Marcy Snodgrass</t>
  </si>
  <si>
    <t>Chrissy Turner</t>
  </si>
  <si>
    <t>Patty Sutton</t>
  </si>
  <si>
    <t>Rad Haarberg</t>
  </si>
  <si>
    <t>John Eagen</t>
  </si>
  <si>
    <t>Billie Faris</t>
  </si>
  <si>
    <t>Martin Hunter</t>
  </si>
  <si>
    <t>Taylor Lee</t>
  </si>
  <si>
    <t>Kendrick Rupp</t>
  </si>
  <si>
    <t>Macon</t>
  </si>
  <si>
    <t>Michael Welty</t>
  </si>
  <si>
    <t>Allman, Travis</t>
  </si>
  <si>
    <t>2/20</t>
  </si>
  <si>
    <t>Barker, Bertha</t>
  </si>
  <si>
    <t>Barker, Richard</t>
  </si>
  <si>
    <t>Barnes, Terry Jo</t>
  </si>
  <si>
    <t>Boswell, Joseph</t>
  </si>
  <si>
    <t>3/321/2020</t>
  </si>
  <si>
    <t>Chambers, John Yates</t>
  </si>
  <si>
    <t>WILL PAY OWN CO-PAYS</t>
  </si>
  <si>
    <t>Coe, Noah</t>
  </si>
  <si>
    <t>Cole, Jeremy</t>
  </si>
  <si>
    <t>Faris, Billie</t>
  </si>
  <si>
    <t>Ford, Angela</t>
  </si>
  <si>
    <t>Grgurich, Peter</t>
  </si>
  <si>
    <t>Griggs, Freda</t>
  </si>
  <si>
    <t>Heick, Wilbur</t>
  </si>
  <si>
    <t>Hickman, Aaron</t>
  </si>
  <si>
    <t>Hill, Kathy</t>
  </si>
  <si>
    <t>Johnson, Jacob</t>
  </si>
  <si>
    <t>Levell, Mary Ellen</t>
  </si>
  <si>
    <t>Lloyd, Matt</t>
  </si>
  <si>
    <t>Mallett, Madison</t>
  </si>
  <si>
    <t>Moffett, Timothy</t>
  </si>
  <si>
    <t xml:space="preserve">Pike, Ethan </t>
  </si>
  <si>
    <t xml:space="preserve">Richardson, Jordan </t>
  </si>
  <si>
    <t>Riley, Renee</t>
  </si>
  <si>
    <t>Robinson, Logan</t>
  </si>
  <si>
    <t>Seavey, Phillip</t>
  </si>
  <si>
    <t>Smith, Joshua</t>
  </si>
  <si>
    <t>Snyder, Elvis</t>
  </si>
  <si>
    <t>Stone, Mark</t>
  </si>
  <si>
    <t>Sutton, Jason</t>
  </si>
  <si>
    <t>Thessler, Donna</t>
  </si>
  <si>
    <t>Wampole, Hal</t>
  </si>
  <si>
    <t>Wampole, Harley</t>
  </si>
  <si>
    <t>Welty, Michael</t>
  </si>
  <si>
    <t>West, Branden</t>
  </si>
  <si>
    <t>2/17</t>
  </si>
  <si>
    <t>Young, Jackie</t>
  </si>
  <si>
    <t>Denney, Kenneth</t>
  </si>
  <si>
    <t>Holliday, Norma</t>
  </si>
  <si>
    <t>Lay, Kaleen</t>
  </si>
  <si>
    <t>High Hope Funding Request</t>
  </si>
  <si>
    <t>Dalton Foster</t>
  </si>
  <si>
    <t>Daren Goodyear</t>
  </si>
  <si>
    <t>Jacob Pruett</t>
  </si>
  <si>
    <t>Robin Johnson</t>
  </si>
  <si>
    <t>Camp Sunnyhill</t>
  </si>
  <si>
    <t>Joseph Wilcox</t>
  </si>
  <si>
    <t>Counseling</t>
  </si>
  <si>
    <t>Norma Holliday</t>
  </si>
  <si>
    <t>Benefiber</t>
  </si>
  <si>
    <t>Sam Alghalith</t>
  </si>
  <si>
    <t xml:space="preserve">Ensure </t>
  </si>
  <si>
    <t>Aldridge, Matthew</t>
  </si>
  <si>
    <t>Couch, Ricky</t>
  </si>
  <si>
    <t>Cullum, Julie</t>
  </si>
  <si>
    <t>Pickett, Jennifer</t>
  </si>
  <si>
    <t>Presley, Angela</t>
  </si>
  <si>
    <t>Steele, Gregory</t>
  </si>
  <si>
    <t>West, Virginia</t>
  </si>
  <si>
    <t>Quincy Reames</t>
  </si>
  <si>
    <t xml:space="preserve">Dennis Beamna </t>
  </si>
  <si>
    <t>Alyias Bass</t>
  </si>
  <si>
    <t>72/2019</t>
  </si>
  <si>
    <t>Armstrong, James</t>
  </si>
  <si>
    <t>Bailey, Jeffery</t>
  </si>
  <si>
    <t>Coffman, Jay O.</t>
  </si>
  <si>
    <t>Griffel, Cody</t>
  </si>
  <si>
    <t>Hartsock, Lecia</t>
  </si>
  <si>
    <t>Mastropietro, Crystal</t>
  </si>
  <si>
    <t>Sanders, Laura</t>
  </si>
  <si>
    <t>Yearns, Laurie</t>
  </si>
  <si>
    <t>Haley Brummitt</t>
  </si>
  <si>
    <t>Cassandra Perry</t>
  </si>
  <si>
    <t>Logan Robinson</t>
  </si>
  <si>
    <t>Borders, Brandon</t>
  </si>
  <si>
    <t>Needs Renewed</t>
  </si>
  <si>
    <t>Carlyle, Shawn</t>
  </si>
  <si>
    <t>Creason, Cody</t>
  </si>
  <si>
    <t>Curley, Lindsey</t>
  </si>
  <si>
    <t>Francis, Casey</t>
  </si>
  <si>
    <t>Horton, David</t>
  </si>
  <si>
    <t>Radmanesh, Cyrus</t>
  </si>
  <si>
    <t>11/17</t>
  </si>
  <si>
    <t xml:space="preserve">Renewal Pending! </t>
  </si>
  <si>
    <t>Wonderland Camp Funding Approvals - 2019 (as of 9/30/2019)</t>
  </si>
  <si>
    <t>March Snoodgrass</t>
  </si>
  <si>
    <t>Ongoing Funding Approvals - October 08, 2019</t>
  </si>
  <si>
    <t xml:space="preserve">Designated funds for Greenwood </t>
  </si>
  <si>
    <t xml:space="preserve">**Funds held for Conference Committee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</si>
</sst>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16" fontId="0" fillId="0" borderId="0" xfId="0" applyNumberFormat="1"/>
    <xf numFmtId="43" fontId="0" fillId="0" borderId="0" xfId="1" applyFont="1"/>
    <xf numFmtId="0" fontId="2" fillId="0" borderId="0" xfId="0" applyFont="1"/>
    <xf numFmtId="14" fontId="0" fillId="0" borderId="0" xfId="0" applyNumberFormat="1"/>
    <xf numFmtId="44" fontId="0" fillId="0" borderId="0" xfId="2" applyNumberFormat="1" applyFont="1"/>
    <xf numFmtId="1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2" fillId="0" borderId="0" xfId="2" applyNumberFormat="1" applyFont="1"/>
    <xf numFmtId="44" fontId="0" fillId="0" borderId="2" xfId="2" applyFont="1" applyBorder="1"/>
    <xf numFmtId="0" fontId="3" fillId="0" borderId="0" xfId="0" applyFont="1"/>
    <xf numFmtId="0" fontId="4" fillId="0" borderId="0" xfId="0" applyFont="1"/>
    <xf numFmtId="0" fontId="0" fillId="0" borderId="0" xfId="0" applyFill="1"/>
    <xf numFmtId="14" fontId="0" fillId="0" borderId="0" xfId="0" applyNumberFormat="1" applyFill="1"/>
    <xf numFmtId="43" fontId="0" fillId="0" borderId="3" xfId="1" applyFont="1" applyBorder="1"/>
    <xf numFmtId="43" fontId="0" fillId="0" borderId="0" xfId="1" applyFont="1" applyBorder="1"/>
    <xf numFmtId="44" fontId="0" fillId="0" borderId="0" xfId="2" applyFont="1" applyFill="1"/>
    <xf numFmtId="164" fontId="3" fillId="0" borderId="0" xfId="1" applyNumberFormat="1" applyFont="1"/>
    <xf numFmtId="164" fontId="0" fillId="0" borderId="0" xfId="0" applyNumberFormat="1"/>
    <xf numFmtId="8" fontId="0" fillId="0" borderId="0" xfId="1" applyNumberFormat="1" applyFont="1"/>
    <xf numFmtId="14" fontId="2" fillId="0" borderId="0" xfId="0" applyNumberFormat="1" applyFont="1"/>
    <xf numFmtId="44" fontId="0" fillId="0" borderId="0" xfId="0" applyNumberFormat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/>
    <xf numFmtId="14" fontId="0" fillId="0" borderId="0" xfId="0" quotePrefix="1" applyNumberFormat="1" applyFill="1" applyAlignment="1">
      <alignment horizontal="center"/>
    </xf>
    <xf numFmtId="44" fontId="1" fillId="0" borderId="0" xfId="2" applyNumberFormat="1" applyFont="1" applyFill="1"/>
    <xf numFmtId="0" fontId="0" fillId="0" borderId="0" xfId="0" applyFont="1" applyFill="1"/>
    <xf numFmtId="0" fontId="0" fillId="0" borderId="0" xfId="0" applyFill="1" applyAlignment="1">
      <alignment horizontal="center"/>
    </xf>
    <xf numFmtId="44" fontId="0" fillId="0" borderId="0" xfId="2" applyNumberFormat="1" applyFont="1" applyFill="1"/>
    <xf numFmtId="14" fontId="0" fillId="0" borderId="0" xfId="0" applyNumberFormat="1" applyFill="1" applyAlignment="1">
      <alignment horizontal="center"/>
    </xf>
    <xf numFmtId="14" fontId="0" fillId="0" borderId="0" xfId="0" quotePrefix="1" applyNumberFormat="1" applyFont="1" applyFill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14" fontId="0" fillId="0" borderId="0" xfId="0" quotePrefix="1" applyNumberFormat="1" applyFont="1" applyAlignment="1">
      <alignment horizontal="center"/>
    </xf>
    <xf numFmtId="44" fontId="1" fillId="0" borderId="0" xfId="2" applyNumberFormat="1" applyFont="1"/>
    <xf numFmtId="14" fontId="0" fillId="0" borderId="0" xfId="0" quotePrefix="1" applyNumberFormat="1" applyAlignment="1">
      <alignment horizontal="center"/>
    </xf>
    <xf numFmtId="14" fontId="0" fillId="0" borderId="0" xfId="0" quotePrefix="1" applyNumberFormat="1"/>
    <xf numFmtId="0" fontId="0" fillId="0" borderId="0" xfId="1" applyNumberFormat="1" applyFont="1" applyAlignment="1">
      <alignment horizontal="center"/>
    </xf>
    <xf numFmtId="0" fontId="0" fillId="2" borderId="0" xfId="0" applyFill="1"/>
    <xf numFmtId="0" fontId="5" fillId="2" borderId="0" xfId="0" applyFont="1" applyFill="1"/>
    <xf numFmtId="0" fontId="2" fillId="0" borderId="0" xfId="0" applyFont="1" applyFill="1"/>
    <xf numFmtId="0" fontId="6" fillId="0" borderId="0" xfId="0" applyFont="1" applyFill="1"/>
    <xf numFmtId="8" fontId="0" fillId="0" borderId="3" xfId="1" applyNumberFormat="1" applyFont="1" applyBorder="1"/>
    <xf numFmtId="43" fontId="0" fillId="0" borderId="0" xfId="1" applyFont="1" applyFill="1"/>
    <xf numFmtId="44" fontId="0" fillId="0" borderId="0" xfId="2" applyFont="1"/>
    <xf numFmtId="2" fontId="0" fillId="0" borderId="0" xfId="0" applyNumberFormat="1" applyFill="1"/>
    <xf numFmtId="43" fontId="0" fillId="0" borderId="1" xfId="1" applyFont="1" applyFill="1" applyBorder="1"/>
    <xf numFmtId="14" fontId="6" fillId="0" borderId="0" xfId="0" applyNumberFormat="1" applyFont="1" applyFill="1"/>
    <xf numFmtId="14" fontId="0" fillId="0" borderId="0" xfId="0" applyNumberFormat="1" applyFill="1" applyAlignment="1">
      <alignment horizontal="right"/>
    </xf>
    <xf numFmtId="44" fontId="0" fillId="3" borderId="3" xfId="2" applyFont="1" applyFill="1" applyBorder="1"/>
    <xf numFmtId="44" fontId="0" fillId="3" borderId="0" xfId="2" applyFont="1" applyFill="1"/>
    <xf numFmtId="44" fontId="6" fillId="3" borderId="0" xfId="2" applyFont="1" applyFill="1"/>
    <xf numFmtId="44" fontId="6" fillId="3" borderId="0" xfId="2" applyFont="1" applyFill="1" applyBorder="1"/>
    <xf numFmtId="14" fontId="0" fillId="3" borderId="0" xfId="0" applyNumberFormat="1" applyFont="1" applyFill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6" sqref="B16"/>
    </sheetView>
  </sheetViews>
  <sheetFormatPr defaultRowHeight="15" x14ac:dyDescent="0.25"/>
  <cols>
    <col min="1" max="1" width="37.28515625" customWidth="1"/>
    <col min="2" max="2" width="13.5703125" style="2" customWidth="1"/>
  </cols>
  <sheetData>
    <row r="1" spans="1:2" x14ac:dyDescent="0.25">
      <c r="A1" s="3" t="s">
        <v>256</v>
      </c>
    </row>
    <row r="3" spans="1:2" x14ac:dyDescent="0.25">
      <c r="A3" t="s">
        <v>12</v>
      </c>
      <c r="B3" s="47">
        <f>'Ongoing supports'!D14</f>
        <v>22685.9</v>
      </c>
    </row>
    <row r="4" spans="1:2" x14ac:dyDescent="0.25">
      <c r="A4" t="s">
        <v>14</v>
      </c>
      <c r="B4" s="47">
        <f>'Ongoing supports'!D21</f>
        <v>5204</v>
      </c>
    </row>
    <row r="5" spans="1:2" x14ac:dyDescent="0.25">
      <c r="A5" t="s">
        <v>15</v>
      </c>
      <c r="B5" s="47">
        <f>'Ongoing supports'!D34</f>
        <v>11985.140000000001</v>
      </c>
    </row>
    <row r="6" spans="1:2" x14ac:dyDescent="0.25">
      <c r="A6" t="s">
        <v>257</v>
      </c>
      <c r="B6" s="47">
        <v>300000</v>
      </c>
    </row>
    <row r="7" spans="1:2" x14ac:dyDescent="0.25">
      <c r="A7" t="s">
        <v>21</v>
      </c>
      <c r="B7" s="47">
        <f>'Ongoing supports'!D38</f>
        <v>0</v>
      </c>
    </row>
    <row r="8" spans="1:2" x14ac:dyDescent="0.25">
      <c r="A8" t="s">
        <v>25</v>
      </c>
      <c r="B8" s="47">
        <v>0</v>
      </c>
    </row>
    <row r="9" spans="1:2" x14ac:dyDescent="0.25">
      <c r="A9" t="s">
        <v>22</v>
      </c>
      <c r="B9" s="47">
        <f>'PfH Waivers'!$C$52</f>
        <v>120464.7199999999</v>
      </c>
    </row>
    <row r="10" spans="1:2" x14ac:dyDescent="0.25">
      <c r="A10" t="s">
        <v>23</v>
      </c>
      <c r="B10" s="47">
        <f>Dental!I128</f>
        <v>11806.2</v>
      </c>
    </row>
    <row r="11" spans="1:2" x14ac:dyDescent="0.25">
      <c r="A11" t="s">
        <v>27</v>
      </c>
      <c r="B11" s="47">
        <f>Camp!B5</f>
        <v>462.5</v>
      </c>
    </row>
    <row r="12" spans="1:2" x14ac:dyDescent="0.25">
      <c r="A12" t="s">
        <v>24</v>
      </c>
      <c r="B12" s="50">
        <f>Agency!C3</f>
        <v>140000</v>
      </c>
    </row>
    <row r="13" spans="1:2" ht="15.75" thickBot="1" x14ac:dyDescent="0.3">
      <c r="B13" s="12">
        <f>SUM(B3:B12)</f>
        <v>612608.46</v>
      </c>
    </row>
    <row r="14" spans="1:2" ht="15.75" thickTop="1" x14ac:dyDescent="0.25"/>
    <row r="15" spans="1:2" x14ac:dyDescent="0.25">
      <c r="A15" t="s">
        <v>258</v>
      </c>
      <c r="B15" s="19">
        <v>3812.68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121" workbookViewId="0">
      <selection activeCell="F134" sqref="F134"/>
    </sheetView>
  </sheetViews>
  <sheetFormatPr defaultRowHeight="15" x14ac:dyDescent="0.25"/>
  <cols>
    <col min="1" max="1" width="3.28515625" customWidth="1"/>
    <col min="2" max="2" width="10" customWidth="1"/>
    <col min="3" max="3" width="5.42578125" customWidth="1"/>
    <col min="4" max="4" width="11.85546875" customWidth="1"/>
    <col min="5" max="5" width="21.140625" customWidth="1"/>
    <col min="6" max="6" width="11.7109375" customWidth="1"/>
    <col min="7" max="7" width="9.7109375" customWidth="1"/>
    <col min="8" max="8" width="10.5703125" customWidth="1"/>
    <col min="9" max="9" width="12.5703125" customWidth="1"/>
    <col min="10" max="10" width="16.85546875" customWidth="1"/>
    <col min="11" max="11" width="14.140625" customWidth="1"/>
  </cols>
  <sheetData>
    <row r="1" spans="1:11" x14ac:dyDescent="0.25">
      <c r="A1" s="8"/>
      <c r="B1" s="8"/>
      <c r="C1" s="8"/>
      <c r="D1" s="3" t="s">
        <v>49</v>
      </c>
      <c r="F1" s="6"/>
      <c r="I1" s="5"/>
      <c r="J1" s="4"/>
    </row>
    <row r="2" spans="1:11" s="15" customFormat="1" x14ac:dyDescent="0.25">
      <c r="A2" s="30"/>
      <c r="B2" s="30"/>
      <c r="C2" s="30"/>
      <c r="D2" s="44" t="s">
        <v>132</v>
      </c>
      <c r="F2" s="32"/>
      <c r="I2" s="31"/>
      <c r="J2" s="16"/>
    </row>
    <row r="3" spans="1:11" s="15" customFormat="1" x14ac:dyDescent="0.25">
      <c r="A3" s="8"/>
      <c r="B3" s="8"/>
      <c r="C3" s="8"/>
      <c r="D3"/>
      <c r="E3"/>
      <c r="F3" s="6"/>
      <c r="G3"/>
      <c r="H3"/>
      <c r="I3" s="5"/>
      <c r="J3" s="4"/>
      <c r="K3"/>
    </row>
    <row r="4" spans="1:11" s="15" customFormat="1" x14ac:dyDescent="0.25">
      <c r="A4" s="9"/>
      <c r="B4" s="9" t="s">
        <v>56</v>
      </c>
      <c r="C4" s="9" t="s">
        <v>57</v>
      </c>
      <c r="D4" s="3" t="s">
        <v>50</v>
      </c>
      <c r="E4" s="3"/>
      <c r="F4" s="10" t="s">
        <v>33</v>
      </c>
      <c r="G4" s="3" t="s">
        <v>53</v>
      </c>
      <c r="H4" s="3"/>
      <c r="I4" s="11"/>
      <c r="J4" s="23"/>
      <c r="K4" s="3"/>
    </row>
    <row r="5" spans="1:11" x14ac:dyDescent="0.25">
      <c r="A5" s="9"/>
      <c r="B5" s="9" t="s">
        <v>56</v>
      </c>
      <c r="C5" s="9" t="s">
        <v>57</v>
      </c>
      <c r="D5" s="3" t="s">
        <v>50</v>
      </c>
      <c r="E5" s="3"/>
      <c r="F5" s="10" t="s">
        <v>33</v>
      </c>
      <c r="G5" s="3" t="s">
        <v>53</v>
      </c>
      <c r="H5" s="3"/>
      <c r="I5" s="11"/>
      <c r="J5" s="23"/>
      <c r="K5" s="3"/>
    </row>
    <row r="6" spans="1:11" x14ac:dyDescent="0.25">
      <c r="A6" s="9"/>
      <c r="B6" s="35" t="s">
        <v>58</v>
      </c>
      <c r="C6" s="35"/>
      <c r="D6" s="36">
        <v>43481</v>
      </c>
      <c r="E6" s="7" t="s">
        <v>152</v>
      </c>
      <c r="F6" s="37"/>
      <c r="G6" s="7" t="s">
        <v>59</v>
      </c>
      <c r="H6" s="7" t="s">
        <v>60</v>
      </c>
      <c r="I6" s="38">
        <v>50</v>
      </c>
      <c r="J6" s="36">
        <v>43481</v>
      </c>
      <c r="K6" s="57">
        <v>43738</v>
      </c>
    </row>
    <row r="7" spans="1:11" x14ac:dyDescent="0.25">
      <c r="A7" s="9"/>
      <c r="B7" s="35" t="s">
        <v>58</v>
      </c>
      <c r="C7" s="35"/>
      <c r="D7" s="36">
        <v>43528</v>
      </c>
      <c r="E7" s="7" t="s">
        <v>168</v>
      </c>
      <c r="F7" s="37" t="s">
        <v>169</v>
      </c>
      <c r="G7" s="7" t="s">
        <v>59</v>
      </c>
      <c r="H7" s="7" t="s">
        <v>60</v>
      </c>
      <c r="I7" s="38">
        <v>50</v>
      </c>
      <c r="J7" s="36">
        <v>43525</v>
      </c>
      <c r="K7" s="36">
        <v>43890</v>
      </c>
    </row>
    <row r="8" spans="1:11" x14ac:dyDescent="0.25">
      <c r="A8" s="9"/>
      <c r="B8" s="35" t="s">
        <v>58</v>
      </c>
      <c r="C8" s="35"/>
      <c r="D8" s="36">
        <v>43609</v>
      </c>
      <c r="E8" s="7" t="s">
        <v>222</v>
      </c>
      <c r="F8" s="37"/>
      <c r="G8" s="7" t="s">
        <v>59</v>
      </c>
      <c r="H8" s="7" t="s">
        <v>60</v>
      </c>
      <c r="I8" s="38">
        <v>50</v>
      </c>
      <c r="J8" s="36">
        <v>43609</v>
      </c>
      <c r="K8" s="36">
        <v>43951</v>
      </c>
    </row>
    <row r="9" spans="1:11" x14ac:dyDescent="0.25">
      <c r="A9" s="35"/>
      <c r="B9" s="35"/>
      <c r="C9" s="35">
        <v>13</v>
      </c>
      <c r="D9" s="36" t="s">
        <v>232</v>
      </c>
      <c r="E9" s="7" t="s">
        <v>51</v>
      </c>
      <c r="F9" s="37"/>
      <c r="G9" s="7" t="s">
        <v>59</v>
      </c>
      <c r="H9" s="7" t="s">
        <v>60</v>
      </c>
      <c r="I9" s="38">
        <v>50</v>
      </c>
      <c r="J9" s="26">
        <v>43648</v>
      </c>
      <c r="K9" s="26">
        <v>44012</v>
      </c>
    </row>
    <row r="10" spans="1:11" x14ac:dyDescent="0.25">
      <c r="A10" s="35"/>
      <c r="B10" s="35" t="s">
        <v>58</v>
      </c>
      <c r="C10" s="35">
        <v>16</v>
      </c>
      <c r="D10" s="36">
        <v>43535</v>
      </c>
      <c r="E10" s="7" t="s">
        <v>233</v>
      </c>
      <c r="F10" s="37" t="s">
        <v>111</v>
      </c>
      <c r="G10" s="7" t="s">
        <v>59</v>
      </c>
      <c r="H10" s="7" t="s">
        <v>60</v>
      </c>
      <c r="I10" s="38">
        <v>50</v>
      </c>
      <c r="J10" s="26">
        <v>43556</v>
      </c>
      <c r="K10" s="26">
        <v>43921</v>
      </c>
    </row>
    <row r="11" spans="1:11" s="15" customFormat="1" x14ac:dyDescent="0.25">
      <c r="A11" s="25"/>
      <c r="B11" s="25"/>
      <c r="C11" s="25"/>
      <c r="D11" s="26">
        <v>43661</v>
      </c>
      <c r="E11" s="29" t="s">
        <v>234</v>
      </c>
      <c r="F11" s="33"/>
      <c r="G11" s="29" t="s">
        <v>34</v>
      </c>
      <c r="H11" s="29" t="s">
        <v>91</v>
      </c>
      <c r="I11" s="28">
        <v>250</v>
      </c>
      <c r="J11" s="26">
        <v>43661</v>
      </c>
      <c r="K11" s="26">
        <v>44012</v>
      </c>
    </row>
    <row r="12" spans="1:11" s="15" customFormat="1" x14ac:dyDescent="0.25">
      <c r="A12" s="25"/>
      <c r="B12" s="25" t="s">
        <v>58</v>
      </c>
      <c r="C12" s="25"/>
      <c r="D12" s="26">
        <v>43546</v>
      </c>
      <c r="E12" s="29" t="s">
        <v>170</v>
      </c>
      <c r="F12" s="33"/>
      <c r="G12" s="29" t="s">
        <v>59</v>
      </c>
      <c r="H12" s="29" t="s">
        <v>60</v>
      </c>
      <c r="I12" s="28">
        <v>50</v>
      </c>
      <c r="J12" s="26">
        <v>43546</v>
      </c>
      <c r="K12" s="26">
        <v>43921</v>
      </c>
    </row>
    <row r="13" spans="1:11" x14ac:dyDescent="0.25">
      <c r="A13" s="35"/>
      <c r="B13" s="35" t="s">
        <v>58</v>
      </c>
      <c r="C13" s="35">
        <v>13</v>
      </c>
      <c r="D13" s="36">
        <v>43546</v>
      </c>
      <c r="E13" s="7" t="s">
        <v>171</v>
      </c>
      <c r="F13" s="37" t="s">
        <v>125</v>
      </c>
      <c r="G13" s="7" t="s">
        <v>59</v>
      </c>
      <c r="H13" s="7" t="s">
        <v>60</v>
      </c>
      <c r="I13" s="38">
        <v>50</v>
      </c>
      <c r="J13" s="26">
        <v>43546</v>
      </c>
      <c r="K13" s="26">
        <v>43921</v>
      </c>
    </row>
    <row r="14" spans="1:11" s="15" customFormat="1" ht="15.75" customHeight="1" x14ac:dyDescent="0.25">
      <c r="A14" s="35"/>
      <c r="B14" s="35" t="s">
        <v>58</v>
      </c>
      <c r="C14" s="35">
        <v>13</v>
      </c>
      <c r="D14" s="36"/>
      <c r="E14" s="7" t="s">
        <v>171</v>
      </c>
      <c r="F14" s="37"/>
      <c r="G14" s="7" t="s">
        <v>36</v>
      </c>
      <c r="H14" s="7" t="s">
        <v>37</v>
      </c>
      <c r="I14" s="38">
        <v>200</v>
      </c>
      <c r="J14" s="26">
        <v>43525</v>
      </c>
      <c r="K14" s="26">
        <v>43921</v>
      </c>
    </row>
    <row r="15" spans="1:11" s="15" customFormat="1" x14ac:dyDescent="0.25">
      <c r="A15" s="25"/>
      <c r="B15" s="25" t="s">
        <v>58</v>
      </c>
      <c r="C15" s="25">
        <v>13</v>
      </c>
      <c r="D15" s="26">
        <v>43558</v>
      </c>
      <c r="E15" s="29" t="s">
        <v>172</v>
      </c>
      <c r="F15" s="33"/>
      <c r="G15" s="29" t="s">
        <v>59</v>
      </c>
      <c r="H15" s="29" t="s">
        <v>60</v>
      </c>
      <c r="I15" s="28">
        <v>50</v>
      </c>
      <c r="J15" s="26">
        <v>43558</v>
      </c>
      <c r="K15" s="26">
        <v>43890</v>
      </c>
    </row>
    <row r="16" spans="1:11" x14ac:dyDescent="0.25">
      <c r="A16" s="35"/>
      <c r="B16" s="35" t="s">
        <v>58</v>
      </c>
      <c r="C16" s="35">
        <v>73</v>
      </c>
      <c r="D16" s="36"/>
      <c r="E16" s="7" t="s">
        <v>244</v>
      </c>
      <c r="F16" s="37" t="s">
        <v>111</v>
      </c>
      <c r="G16" s="7" t="s">
        <v>59</v>
      </c>
      <c r="H16" s="7" t="s">
        <v>60</v>
      </c>
      <c r="I16" s="38"/>
      <c r="J16" s="57" t="s">
        <v>245</v>
      </c>
      <c r="K16" s="57"/>
    </row>
    <row r="17" spans="1:11" x14ac:dyDescent="0.25">
      <c r="A17" s="35"/>
      <c r="B17" s="35" t="s">
        <v>58</v>
      </c>
      <c r="C17" s="35">
        <v>13</v>
      </c>
      <c r="D17" s="36">
        <v>43546</v>
      </c>
      <c r="E17" s="7" t="s">
        <v>173</v>
      </c>
      <c r="F17" s="37"/>
      <c r="G17" s="7" t="s">
        <v>59</v>
      </c>
      <c r="H17" s="7" t="s">
        <v>60</v>
      </c>
      <c r="I17" s="38">
        <v>50</v>
      </c>
      <c r="J17" s="26">
        <v>43546</v>
      </c>
      <c r="K17" s="26" t="s">
        <v>174</v>
      </c>
    </row>
    <row r="18" spans="1:11" x14ac:dyDescent="0.25">
      <c r="A18" s="35"/>
      <c r="B18" s="8" t="s">
        <v>58</v>
      </c>
      <c r="C18" s="35">
        <v>13</v>
      </c>
      <c r="D18" s="36">
        <v>43087</v>
      </c>
      <c r="E18" s="7" t="s">
        <v>104</v>
      </c>
      <c r="F18" s="37" t="s">
        <v>105</v>
      </c>
      <c r="G18" s="7" t="s">
        <v>59</v>
      </c>
      <c r="H18" s="7" t="s">
        <v>60</v>
      </c>
      <c r="I18" s="38">
        <v>50</v>
      </c>
      <c r="J18" s="36">
        <v>43496</v>
      </c>
      <c r="K18" s="36">
        <v>43861</v>
      </c>
    </row>
    <row r="19" spans="1:11" x14ac:dyDescent="0.25">
      <c r="A19" s="35"/>
      <c r="B19" s="8" t="s">
        <v>58</v>
      </c>
      <c r="C19" s="35">
        <v>13</v>
      </c>
      <c r="D19" s="36">
        <v>43641</v>
      </c>
      <c r="E19" s="7" t="s">
        <v>126</v>
      </c>
      <c r="F19" s="37" t="s">
        <v>125</v>
      </c>
      <c r="G19" s="7" t="s">
        <v>59</v>
      </c>
      <c r="H19" s="7" t="s">
        <v>60</v>
      </c>
      <c r="I19" s="38">
        <v>50</v>
      </c>
      <c r="J19" s="36">
        <v>43647</v>
      </c>
      <c r="K19" s="36">
        <v>44043</v>
      </c>
    </row>
    <row r="20" spans="1:11" x14ac:dyDescent="0.25">
      <c r="A20" s="8"/>
      <c r="B20" s="8" t="s">
        <v>58</v>
      </c>
      <c r="C20" s="8">
        <v>13</v>
      </c>
      <c r="D20" s="4">
        <v>43460</v>
      </c>
      <c r="E20" t="s">
        <v>61</v>
      </c>
      <c r="F20" s="6"/>
      <c r="G20" t="s">
        <v>59</v>
      </c>
      <c r="H20" t="s">
        <v>60</v>
      </c>
      <c r="I20" s="5">
        <v>50</v>
      </c>
      <c r="J20" s="4">
        <v>43460</v>
      </c>
      <c r="K20" s="4">
        <v>43799</v>
      </c>
    </row>
    <row r="21" spans="1:11" x14ac:dyDescent="0.25">
      <c r="A21" s="8"/>
      <c r="B21" s="8" t="s">
        <v>58</v>
      </c>
      <c r="C21" s="8">
        <v>13</v>
      </c>
      <c r="D21" s="4">
        <v>43451</v>
      </c>
      <c r="E21" t="s">
        <v>148</v>
      </c>
      <c r="F21" s="39" t="s">
        <v>105</v>
      </c>
      <c r="G21" t="s">
        <v>59</v>
      </c>
      <c r="H21" t="s">
        <v>60</v>
      </c>
      <c r="I21" s="5">
        <v>50</v>
      </c>
      <c r="J21" s="4">
        <v>43451</v>
      </c>
      <c r="K21" s="4">
        <v>43830</v>
      </c>
    </row>
    <row r="22" spans="1:11" s="15" customFormat="1" x14ac:dyDescent="0.25">
      <c r="A22" s="30"/>
      <c r="B22" s="30" t="s">
        <v>58</v>
      </c>
      <c r="C22" s="30">
        <v>13</v>
      </c>
      <c r="D22" s="16">
        <v>43460</v>
      </c>
      <c r="E22" s="15" t="s">
        <v>80</v>
      </c>
      <c r="F22" s="27" t="s">
        <v>92</v>
      </c>
      <c r="G22" s="15" t="s">
        <v>59</v>
      </c>
      <c r="H22" s="15" t="s">
        <v>60</v>
      </c>
      <c r="I22" s="31">
        <v>50</v>
      </c>
      <c r="J22" s="16">
        <v>43466</v>
      </c>
      <c r="K22" s="16">
        <v>43830</v>
      </c>
    </row>
    <row r="23" spans="1:11" x14ac:dyDescent="0.25">
      <c r="A23" s="8"/>
      <c r="B23" s="8" t="s">
        <v>62</v>
      </c>
      <c r="C23" s="8"/>
      <c r="D23" s="4"/>
      <c r="E23" t="s">
        <v>246</v>
      </c>
      <c r="F23" s="39"/>
      <c r="G23" t="s">
        <v>34</v>
      </c>
      <c r="H23" t="s">
        <v>91</v>
      </c>
      <c r="I23" s="5"/>
      <c r="J23" s="58" t="s">
        <v>245</v>
      </c>
      <c r="K23" s="59"/>
    </row>
    <row r="24" spans="1:11" s="15" customFormat="1" x14ac:dyDescent="0.25">
      <c r="A24" s="25"/>
      <c r="B24" s="25" t="s">
        <v>58</v>
      </c>
      <c r="C24" s="25">
        <v>13</v>
      </c>
      <c r="D24" s="26"/>
      <c r="E24" s="15" t="s">
        <v>175</v>
      </c>
      <c r="F24" s="27"/>
      <c r="I24" s="28">
        <v>0</v>
      </c>
      <c r="J24" s="26" t="s">
        <v>176</v>
      </c>
      <c r="K24" s="26"/>
    </row>
    <row r="25" spans="1:11" s="15" customFormat="1" x14ac:dyDescent="0.25">
      <c r="A25" s="25"/>
      <c r="B25" s="25" t="s">
        <v>58</v>
      </c>
      <c r="C25" s="25">
        <v>13</v>
      </c>
      <c r="D25" s="26">
        <v>43627</v>
      </c>
      <c r="E25" s="15" t="s">
        <v>175</v>
      </c>
      <c r="F25" s="27"/>
      <c r="G25" s="15" t="s">
        <v>36</v>
      </c>
      <c r="H25" s="15" t="s">
        <v>37</v>
      </c>
      <c r="I25" s="28">
        <v>612</v>
      </c>
      <c r="J25" s="26">
        <v>43627</v>
      </c>
      <c r="K25" s="26">
        <v>43890</v>
      </c>
    </row>
    <row r="26" spans="1:11" s="15" customFormat="1" x14ac:dyDescent="0.25">
      <c r="A26" s="25"/>
      <c r="B26" s="25" t="s">
        <v>58</v>
      </c>
      <c r="C26" s="25">
        <v>13</v>
      </c>
      <c r="D26" s="26">
        <v>43585</v>
      </c>
      <c r="E26" s="15" t="s">
        <v>116</v>
      </c>
      <c r="F26" s="27" t="s">
        <v>115</v>
      </c>
      <c r="G26" s="15" t="s">
        <v>59</v>
      </c>
      <c r="H26" s="15" t="s">
        <v>60</v>
      </c>
      <c r="I26" s="28">
        <v>50</v>
      </c>
      <c r="J26" s="26">
        <v>43617</v>
      </c>
      <c r="K26" s="26">
        <v>43982</v>
      </c>
    </row>
    <row r="27" spans="1:11" x14ac:dyDescent="0.25">
      <c r="A27" s="35"/>
      <c r="B27" s="35" t="s">
        <v>58</v>
      </c>
      <c r="C27" s="35"/>
      <c r="D27" s="36">
        <v>43546</v>
      </c>
      <c r="E27" t="s">
        <v>177</v>
      </c>
      <c r="F27" s="39"/>
      <c r="H27" t="s">
        <v>60</v>
      </c>
      <c r="I27" s="38">
        <v>250</v>
      </c>
      <c r="J27" s="36">
        <v>43546</v>
      </c>
      <c r="K27" s="36">
        <v>43890</v>
      </c>
    </row>
    <row r="28" spans="1:11" s="15" customFormat="1" x14ac:dyDescent="0.25">
      <c r="A28" s="8"/>
      <c r="B28" s="8" t="s">
        <v>58</v>
      </c>
      <c r="C28" s="8">
        <v>11</v>
      </c>
      <c r="D28" s="4">
        <v>43641</v>
      </c>
      <c r="E28" t="s">
        <v>235</v>
      </c>
      <c r="F28" s="39"/>
      <c r="G28" t="s">
        <v>59</v>
      </c>
      <c r="H28" t="s">
        <v>60</v>
      </c>
      <c r="I28" s="5">
        <v>50</v>
      </c>
      <c r="J28" s="16">
        <v>43641</v>
      </c>
      <c r="K28" s="16">
        <v>43799</v>
      </c>
    </row>
    <row r="29" spans="1:11" x14ac:dyDescent="0.25">
      <c r="A29" s="30"/>
      <c r="B29" s="30" t="s">
        <v>58</v>
      </c>
      <c r="C29" s="30">
        <v>13</v>
      </c>
      <c r="D29" s="16"/>
      <c r="E29" s="15" t="s">
        <v>178</v>
      </c>
      <c r="F29" s="27"/>
      <c r="G29" s="15"/>
      <c r="H29" s="15"/>
      <c r="I29" s="31">
        <v>0</v>
      </c>
      <c r="J29" s="16" t="s">
        <v>176</v>
      </c>
      <c r="K29" s="16"/>
    </row>
    <row r="30" spans="1:11" s="15" customFormat="1" x14ac:dyDescent="0.25">
      <c r="A30" s="8"/>
      <c r="B30" s="8" t="s">
        <v>58</v>
      </c>
      <c r="C30" s="8">
        <v>13</v>
      </c>
      <c r="D30" s="4">
        <v>43585</v>
      </c>
      <c r="E30" t="s">
        <v>74</v>
      </c>
      <c r="F30" s="39" t="s">
        <v>95</v>
      </c>
      <c r="G30" t="s">
        <v>59</v>
      </c>
      <c r="H30" t="s">
        <v>60</v>
      </c>
      <c r="I30" s="5">
        <v>50</v>
      </c>
      <c r="J30" s="4">
        <v>43647</v>
      </c>
      <c r="K30" s="4">
        <v>44012</v>
      </c>
    </row>
    <row r="31" spans="1:11" s="15" customFormat="1" x14ac:dyDescent="0.25">
      <c r="A31" s="8"/>
      <c r="B31" s="8" t="s">
        <v>58</v>
      </c>
      <c r="C31" s="8"/>
      <c r="D31" s="4">
        <v>43627</v>
      </c>
      <c r="E31" t="s">
        <v>223</v>
      </c>
      <c r="F31" s="39"/>
      <c r="G31" t="s">
        <v>59</v>
      </c>
      <c r="H31" t="s">
        <v>60</v>
      </c>
      <c r="I31" s="5">
        <v>50</v>
      </c>
      <c r="J31" s="4">
        <v>43627</v>
      </c>
      <c r="K31" s="4">
        <v>44012</v>
      </c>
    </row>
    <row r="32" spans="1:11" s="15" customFormat="1" x14ac:dyDescent="0.25">
      <c r="A32" s="8"/>
      <c r="B32" s="8" t="s">
        <v>58</v>
      </c>
      <c r="C32" s="8">
        <v>13</v>
      </c>
      <c r="D32" s="4">
        <v>43255</v>
      </c>
      <c r="E32" t="s">
        <v>71</v>
      </c>
      <c r="F32" s="39"/>
      <c r="G32" t="s">
        <v>59</v>
      </c>
      <c r="H32" t="s">
        <v>60</v>
      </c>
      <c r="I32" s="5">
        <v>50</v>
      </c>
      <c r="J32" s="4">
        <v>43509</v>
      </c>
      <c r="K32" s="4">
        <v>43861</v>
      </c>
    </row>
    <row r="33" spans="1:11" s="15" customFormat="1" x14ac:dyDescent="0.25">
      <c r="A33" s="8"/>
      <c r="B33" s="8" t="s">
        <v>58</v>
      </c>
      <c r="C33" s="8">
        <v>13</v>
      </c>
      <c r="D33" s="4"/>
      <c r="E33" t="s">
        <v>45</v>
      </c>
      <c r="F33" s="39"/>
      <c r="G33" t="s">
        <v>59</v>
      </c>
      <c r="H33" t="s">
        <v>60</v>
      </c>
      <c r="I33" s="5"/>
      <c r="J33" s="58" t="s">
        <v>245</v>
      </c>
      <c r="K33" s="59"/>
    </row>
    <row r="34" spans="1:11" s="15" customFormat="1" x14ac:dyDescent="0.25">
      <c r="A34" s="8"/>
      <c r="B34" s="8"/>
      <c r="C34" s="8"/>
      <c r="D34" s="4">
        <v>43698</v>
      </c>
      <c r="E34" t="s">
        <v>247</v>
      </c>
      <c r="F34" s="39"/>
      <c r="G34" t="s">
        <v>36</v>
      </c>
      <c r="H34" t="s">
        <v>37</v>
      </c>
      <c r="I34" s="5">
        <v>107</v>
      </c>
      <c r="J34" s="16">
        <v>43698</v>
      </c>
      <c r="K34" s="16">
        <v>43951</v>
      </c>
    </row>
    <row r="35" spans="1:11" s="15" customFormat="1" x14ac:dyDescent="0.25">
      <c r="A35" s="8"/>
      <c r="B35" s="8" t="s">
        <v>58</v>
      </c>
      <c r="C35" s="8"/>
      <c r="D35" s="4">
        <v>43652</v>
      </c>
      <c r="E35" t="s">
        <v>224</v>
      </c>
      <c r="F35" s="39"/>
      <c r="G35" t="s">
        <v>59</v>
      </c>
      <c r="H35" t="s">
        <v>60</v>
      </c>
      <c r="I35" s="5">
        <v>50</v>
      </c>
      <c r="J35" s="4">
        <v>43655</v>
      </c>
      <c r="K35" s="4">
        <v>44074</v>
      </c>
    </row>
    <row r="36" spans="1:11" x14ac:dyDescent="0.25">
      <c r="A36" s="8"/>
      <c r="B36" s="8" t="s">
        <v>58</v>
      </c>
      <c r="C36" s="8"/>
      <c r="D36" s="4">
        <v>43698</v>
      </c>
      <c r="E36" t="s">
        <v>248</v>
      </c>
      <c r="F36" s="39"/>
      <c r="G36" t="s">
        <v>59</v>
      </c>
      <c r="H36" t="s">
        <v>60</v>
      </c>
      <c r="I36" s="5">
        <v>50</v>
      </c>
      <c r="J36" s="4">
        <v>43698</v>
      </c>
      <c r="K36" s="4">
        <v>43912</v>
      </c>
    </row>
    <row r="37" spans="1:11" s="15" customFormat="1" x14ac:dyDescent="0.25">
      <c r="A37" s="8"/>
      <c r="B37" s="8" t="s">
        <v>58</v>
      </c>
      <c r="C37" s="8">
        <v>13</v>
      </c>
      <c r="D37" s="4">
        <v>43363</v>
      </c>
      <c r="E37" t="s">
        <v>133</v>
      </c>
      <c r="F37" s="39" t="s">
        <v>134</v>
      </c>
      <c r="G37" t="s">
        <v>59</v>
      </c>
      <c r="H37" t="s">
        <v>60</v>
      </c>
      <c r="I37" s="5">
        <v>50</v>
      </c>
      <c r="J37" s="4">
        <v>43363</v>
      </c>
      <c r="K37" s="4">
        <v>43769</v>
      </c>
    </row>
    <row r="38" spans="1:11" x14ac:dyDescent="0.25">
      <c r="A38" s="8"/>
      <c r="B38" s="8" t="s">
        <v>58</v>
      </c>
      <c r="C38" s="8"/>
      <c r="D38" s="4">
        <v>43522</v>
      </c>
      <c r="E38" t="s">
        <v>153</v>
      </c>
      <c r="F38" s="39"/>
      <c r="G38" t="s">
        <v>59</v>
      </c>
      <c r="H38" t="s">
        <v>60</v>
      </c>
      <c r="I38" s="5">
        <v>50</v>
      </c>
      <c r="J38" s="4">
        <v>43522</v>
      </c>
      <c r="K38" s="4">
        <v>43830</v>
      </c>
    </row>
    <row r="39" spans="1:11" x14ac:dyDescent="0.25">
      <c r="A39" s="8"/>
      <c r="B39" s="8" t="s">
        <v>58</v>
      </c>
      <c r="C39" s="8">
        <v>11</v>
      </c>
      <c r="D39" s="4">
        <v>43609</v>
      </c>
      <c r="E39" t="s">
        <v>117</v>
      </c>
      <c r="F39" s="39" t="s">
        <v>115</v>
      </c>
      <c r="G39" t="s">
        <v>59</v>
      </c>
      <c r="H39" t="s">
        <v>60</v>
      </c>
      <c r="I39" s="5">
        <v>50</v>
      </c>
      <c r="J39" s="16">
        <v>43617</v>
      </c>
      <c r="K39" s="16">
        <v>43982</v>
      </c>
    </row>
    <row r="40" spans="1:11" x14ac:dyDescent="0.25">
      <c r="A40" s="8"/>
      <c r="B40" s="8" t="s">
        <v>58</v>
      </c>
      <c r="C40" s="8">
        <v>11</v>
      </c>
      <c r="D40" s="4">
        <v>43609</v>
      </c>
      <c r="E40" t="s">
        <v>114</v>
      </c>
      <c r="F40" s="39" t="s">
        <v>115</v>
      </c>
      <c r="G40" t="s">
        <v>59</v>
      </c>
      <c r="H40" t="s">
        <v>60</v>
      </c>
      <c r="I40" s="5">
        <v>50</v>
      </c>
      <c r="J40" s="4">
        <v>43617</v>
      </c>
      <c r="K40" s="4">
        <v>43982</v>
      </c>
    </row>
    <row r="41" spans="1:11" x14ac:dyDescent="0.25">
      <c r="A41" s="8"/>
      <c r="B41" s="8" t="s">
        <v>58</v>
      </c>
      <c r="C41" s="8">
        <v>13</v>
      </c>
      <c r="D41" s="4">
        <v>43313</v>
      </c>
      <c r="E41" t="s">
        <v>127</v>
      </c>
      <c r="F41" s="39" t="s">
        <v>128</v>
      </c>
      <c r="G41" t="s">
        <v>59</v>
      </c>
      <c r="H41" t="s">
        <v>60</v>
      </c>
      <c r="I41" s="5">
        <v>50</v>
      </c>
      <c r="J41" s="4">
        <v>43374</v>
      </c>
      <c r="K41" s="59">
        <v>43738</v>
      </c>
    </row>
    <row r="42" spans="1:11" x14ac:dyDescent="0.25">
      <c r="A42" s="8"/>
      <c r="B42" s="8" t="s">
        <v>58</v>
      </c>
      <c r="C42" s="8">
        <v>13</v>
      </c>
      <c r="D42" s="4">
        <v>43410</v>
      </c>
      <c r="E42" t="s">
        <v>127</v>
      </c>
      <c r="F42" s="39"/>
      <c r="G42" t="s">
        <v>36</v>
      </c>
      <c r="H42" t="s">
        <v>37</v>
      </c>
      <c r="I42" s="5">
        <v>1600</v>
      </c>
      <c r="J42" s="4">
        <v>43410</v>
      </c>
      <c r="K42" s="59">
        <v>43738</v>
      </c>
    </row>
    <row r="43" spans="1:11" x14ac:dyDescent="0.25">
      <c r="A43" s="8"/>
      <c r="B43" s="8" t="s">
        <v>58</v>
      </c>
      <c r="C43" s="8">
        <v>13</v>
      </c>
      <c r="D43" s="4">
        <v>43565</v>
      </c>
      <c r="E43" t="s">
        <v>207</v>
      </c>
      <c r="F43" s="39" t="s">
        <v>94</v>
      </c>
      <c r="G43" t="s">
        <v>59</v>
      </c>
      <c r="H43" t="s">
        <v>60</v>
      </c>
      <c r="I43" s="5">
        <v>50</v>
      </c>
      <c r="J43" s="16">
        <v>43565</v>
      </c>
      <c r="K43" s="16">
        <v>43830</v>
      </c>
    </row>
    <row r="44" spans="1:11" x14ac:dyDescent="0.25">
      <c r="A44" s="30"/>
      <c r="B44" s="30" t="s">
        <v>58</v>
      </c>
      <c r="C44" s="30">
        <v>13</v>
      </c>
      <c r="D44" s="16">
        <v>43397</v>
      </c>
      <c r="E44" s="15" t="s">
        <v>68</v>
      </c>
      <c r="F44" s="27"/>
      <c r="G44" s="15" t="s">
        <v>59</v>
      </c>
      <c r="H44" s="15" t="s">
        <v>60</v>
      </c>
      <c r="I44" s="31">
        <v>50</v>
      </c>
      <c r="J44" s="16">
        <v>43405</v>
      </c>
      <c r="K44" s="16">
        <v>43769</v>
      </c>
    </row>
    <row r="45" spans="1:11" x14ac:dyDescent="0.25">
      <c r="A45" s="8"/>
      <c r="B45" s="8" t="s">
        <v>58</v>
      </c>
      <c r="C45" s="8">
        <v>11</v>
      </c>
      <c r="D45" s="4">
        <v>43174</v>
      </c>
      <c r="E45" t="s">
        <v>46</v>
      </c>
      <c r="F45" s="39"/>
      <c r="G45" t="s">
        <v>69</v>
      </c>
      <c r="H45" t="s">
        <v>60</v>
      </c>
      <c r="I45" s="5">
        <v>285</v>
      </c>
      <c r="J45" s="4">
        <v>43509</v>
      </c>
      <c r="K45" s="4">
        <v>43921</v>
      </c>
    </row>
    <row r="46" spans="1:11" x14ac:dyDescent="0.25">
      <c r="A46" s="8"/>
      <c r="B46" s="8" t="s">
        <v>58</v>
      </c>
      <c r="C46" s="8">
        <v>85</v>
      </c>
      <c r="D46" s="4">
        <v>43684</v>
      </c>
      <c r="E46" t="s">
        <v>130</v>
      </c>
      <c r="F46" s="39"/>
      <c r="G46" t="s">
        <v>59</v>
      </c>
      <c r="H46" t="s">
        <v>60</v>
      </c>
      <c r="I46" s="5">
        <v>50</v>
      </c>
      <c r="J46" s="4">
        <v>43678</v>
      </c>
      <c r="K46" s="4">
        <v>44074</v>
      </c>
    </row>
    <row r="47" spans="1:11" x14ac:dyDescent="0.25">
      <c r="A47" s="8"/>
      <c r="B47" s="8" t="s">
        <v>58</v>
      </c>
      <c r="C47" s="8"/>
      <c r="D47" s="4">
        <v>43535</v>
      </c>
      <c r="E47" t="s">
        <v>179</v>
      </c>
      <c r="F47" s="39"/>
      <c r="G47" t="s">
        <v>59</v>
      </c>
      <c r="H47" t="s">
        <v>60</v>
      </c>
      <c r="I47" s="5">
        <v>50</v>
      </c>
      <c r="J47" s="4">
        <v>43525</v>
      </c>
      <c r="K47" s="4">
        <v>43951</v>
      </c>
    </row>
    <row r="48" spans="1:11" x14ac:dyDescent="0.25">
      <c r="A48" s="8"/>
      <c r="B48" s="8" t="s">
        <v>58</v>
      </c>
      <c r="C48" s="8">
        <v>13</v>
      </c>
      <c r="D48" s="4"/>
      <c r="E48" t="s">
        <v>180</v>
      </c>
      <c r="F48" s="39"/>
      <c r="G48" t="s">
        <v>59</v>
      </c>
      <c r="H48" t="s">
        <v>60</v>
      </c>
      <c r="I48" s="5">
        <v>0</v>
      </c>
      <c r="J48" s="4" t="s">
        <v>176</v>
      </c>
      <c r="K48" s="4"/>
    </row>
    <row r="49" spans="1:11" x14ac:dyDescent="0.25">
      <c r="A49" s="8"/>
      <c r="B49" s="8" t="s">
        <v>58</v>
      </c>
      <c r="C49" s="8">
        <v>16</v>
      </c>
      <c r="D49" s="4">
        <v>43451</v>
      </c>
      <c r="E49" t="s">
        <v>149</v>
      </c>
      <c r="F49" s="39" t="s">
        <v>105</v>
      </c>
      <c r="G49" t="s">
        <v>59</v>
      </c>
      <c r="H49" t="s">
        <v>60</v>
      </c>
      <c r="I49" s="5">
        <v>50</v>
      </c>
      <c r="J49" s="4">
        <v>43451</v>
      </c>
      <c r="K49" s="4">
        <v>43830</v>
      </c>
    </row>
    <row r="50" spans="1:11" x14ac:dyDescent="0.25">
      <c r="A50" s="8"/>
      <c r="B50" s="8"/>
      <c r="C50" s="8"/>
      <c r="D50" s="4">
        <v>43684</v>
      </c>
      <c r="E50" t="s">
        <v>249</v>
      </c>
      <c r="F50" s="39"/>
      <c r="G50" t="s">
        <v>34</v>
      </c>
      <c r="H50" t="s">
        <v>34</v>
      </c>
      <c r="I50" s="5">
        <v>250</v>
      </c>
      <c r="J50" s="4">
        <v>43684</v>
      </c>
      <c r="K50" s="4">
        <v>44074</v>
      </c>
    </row>
    <row r="51" spans="1:11" x14ac:dyDescent="0.25">
      <c r="A51" s="8"/>
      <c r="B51" s="8" t="s">
        <v>58</v>
      </c>
      <c r="C51" s="8">
        <v>13</v>
      </c>
      <c r="D51" s="4">
        <v>43410</v>
      </c>
      <c r="E51" t="s">
        <v>52</v>
      </c>
      <c r="F51" s="39"/>
      <c r="G51" t="s">
        <v>59</v>
      </c>
      <c r="H51" t="s">
        <v>60</v>
      </c>
      <c r="I51" s="5">
        <v>50</v>
      </c>
      <c r="J51" s="4">
        <v>43410</v>
      </c>
      <c r="K51" s="4">
        <v>43769</v>
      </c>
    </row>
    <row r="52" spans="1:11" x14ac:dyDescent="0.25">
      <c r="A52" s="8"/>
      <c r="B52" s="8" t="s">
        <v>58</v>
      </c>
      <c r="C52" s="8">
        <v>13</v>
      </c>
      <c r="D52" s="4">
        <v>43698</v>
      </c>
      <c r="E52" t="s">
        <v>47</v>
      </c>
      <c r="F52" s="39"/>
      <c r="G52" t="s">
        <v>59</v>
      </c>
      <c r="H52" t="s">
        <v>60</v>
      </c>
      <c r="I52" s="5">
        <v>50</v>
      </c>
      <c r="J52" s="4">
        <v>43709</v>
      </c>
      <c r="K52" s="4">
        <v>44074</v>
      </c>
    </row>
    <row r="53" spans="1:11" x14ac:dyDescent="0.25">
      <c r="A53" s="8"/>
      <c r="B53" s="8" t="s">
        <v>58</v>
      </c>
      <c r="C53" s="8">
        <v>13</v>
      </c>
      <c r="D53" s="4"/>
      <c r="E53" t="s">
        <v>181</v>
      </c>
      <c r="F53" s="39"/>
      <c r="G53" t="s">
        <v>59</v>
      </c>
      <c r="H53" t="s">
        <v>60</v>
      </c>
      <c r="I53" s="5">
        <v>0</v>
      </c>
      <c r="J53" s="4" t="s">
        <v>176</v>
      </c>
      <c r="K53" s="4"/>
    </row>
    <row r="54" spans="1:11" x14ac:dyDescent="0.25">
      <c r="A54" s="8"/>
      <c r="B54" s="8" t="s">
        <v>58</v>
      </c>
      <c r="C54" s="8">
        <v>13</v>
      </c>
      <c r="D54" s="4">
        <v>43648</v>
      </c>
      <c r="E54" t="s">
        <v>236</v>
      </c>
      <c r="F54" s="39"/>
      <c r="G54" t="s">
        <v>59</v>
      </c>
      <c r="H54" t="s">
        <v>60</v>
      </c>
      <c r="I54" s="5">
        <v>50</v>
      </c>
      <c r="J54" s="16">
        <v>43648</v>
      </c>
      <c r="K54" s="16">
        <v>43830</v>
      </c>
    </row>
    <row r="55" spans="1:11" x14ac:dyDescent="0.25">
      <c r="A55" s="8"/>
      <c r="B55" s="8" t="s">
        <v>58</v>
      </c>
      <c r="C55" s="8">
        <v>11</v>
      </c>
      <c r="D55" s="4">
        <v>43269</v>
      </c>
      <c r="E55" t="s">
        <v>182</v>
      </c>
      <c r="F55" s="39" t="s">
        <v>115</v>
      </c>
      <c r="G55" t="s">
        <v>59</v>
      </c>
      <c r="H55" t="s">
        <v>60</v>
      </c>
      <c r="I55" s="5">
        <v>50</v>
      </c>
      <c r="J55" s="16">
        <v>43525</v>
      </c>
      <c r="K55" s="16">
        <v>43921</v>
      </c>
    </row>
    <row r="56" spans="1:11" x14ac:dyDescent="0.25">
      <c r="A56" s="8"/>
      <c r="B56" s="8" t="s">
        <v>58</v>
      </c>
      <c r="C56" s="8">
        <v>13</v>
      </c>
      <c r="D56" s="4">
        <v>43397</v>
      </c>
      <c r="E56" t="s">
        <v>135</v>
      </c>
      <c r="F56" s="39" t="s">
        <v>136</v>
      </c>
      <c r="G56" t="s">
        <v>59</v>
      </c>
      <c r="H56" t="s">
        <v>60</v>
      </c>
      <c r="I56" s="5">
        <v>50</v>
      </c>
      <c r="J56" s="4">
        <v>43397</v>
      </c>
      <c r="K56" s="59">
        <v>43738</v>
      </c>
    </row>
    <row r="57" spans="1:11" x14ac:dyDescent="0.25">
      <c r="A57" s="8"/>
      <c r="B57" s="8" t="s">
        <v>58</v>
      </c>
      <c r="C57" s="8"/>
      <c r="D57" s="4">
        <v>43684</v>
      </c>
      <c r="E57" t="s">
        <v>154</v>
      </c>
      <c r="F57" s="39" t="s">
        <v>128</v>
      </c>
      <c r="G57" t="s">
        <v>59</v>
      </c>
      <c r="H57" t="s">
        <v>60</v>
      </c>
      <c r="I57" s="5">
        <v>50</v>
      </c>
      <c r="J57" s="4">
        <v>43678</v>
      </c>
      <c r="K57" s="4">
        <v>44043</v>
      </c>
    </row>
    <row r="58" spans="1:11" x14ac:dyDescent="0.25">
      <c r="A58" s="8"/>
      <c r="B58" s="8" t="s">
        <v>58</v>
      </c>
      <c r="C58" s="8">
        <v>13</v>
      </c>
      <c r="D58" s="4">
        <v>43460</v>
      </c>
      <c r="E58" t="s">
        <v>237</v>
      </c>
      <c r="F58" s="39"/>
      <c r="G58" t="s">
        <v>59</v>
      </c>
      <c r="H58" t="s">
        <v>60</v>
      </c>
      <c r="I58" s="5">
        <v>50</v>
      </c>
      <c r="J58" s="4">
        <v>43460</v>
      </c>
      <c r="K58" s="52">
        <v>43890</v>
      </c>
    </row>
    <row r="59" spans="1:11" x14ac:dyDescent="0.25">
      <c r="A59" s="8"/>
      <c r="B59" s="8" t="s">
        <v>58</v>
      </c>
      <c r="C59" s="8">
        <v>38</v>
      </c>
      <c r="D59" s="4"/>
      <c r="E59" t="s">
        <v>183</v>
      </c>
      <c r="F59" s="6"/>
      <c r="G59" t="s">
        <v>59</v>
      </c>
      <c r="H59" t="s">
        <v>60</v>
      </c>
      <c r="I59" s="5">
        <v>0</v>
      </c>
      <c r="J59" s="4" t="s">
        <v>176</v>
      </c>
      <c r="K59" s="4"/>
    </row>
    <row r="60" spans="1:11" x14ac:dyDescent="0.25">
      <c r="A60" s="8"/>
      <c r="B60" s="8" t="s">
        <v>58</v>
      </c>
      <c r="C60" s="8">
        <v>13</v>
      </c>
      <c r="D60" s="4"/>
      <c r="E60" t="s">
        <v>184</v>
      </c>
      <c r="F60" s="39"/>
      <c r="G60" t="s">
        <v>59</v>
      </c>
      <c r="H60" t="s">
        <v>60</v>
      </c>
      <c r="I60" s="5">
        <v>0</v>
      </c>
      <c r="J60" s="4" t="s">
        <v>176</v>
      </c>
      <c r="K60" s="4"/>
    </row>
    <row r="61" spans="1:11" x14ac:dyDescent="0.25">
      <c r="A61" s="8"/>
      <c r="B61" s="8" t="s">
        <v>58</v>
      </c>
      <c r="C61" s="8"/>
      <c r="D61" s="4">
        <v>43538</v>
      </c>
      <c r="E61" t="s">
        <v>185</v>
      </c>
      <c r="F61" s="39"/>
      <c r="G61" t="s">
        <v>59</v>
      </c>
      <c r="H61" t="s">
        <v>60</v>
      </c>
      <c r="I61" s="5">
        <v>50</v>
      </c>
      <c r="J61" s="4">
        <v>43538</v>
      </c>
      <c r="K61" s="4">
        <v>43861</v>
      </c>
    </row>
    <row r="62" spans="1:11" x14ac:dyDescent="0.25">
      <c r="A62" s="8"/>
      <c r="B62" s="8" t="s">
        <v>58</v>
      </c>
      <c r="C62" s="8"/>
      <c r="D62" s="4">
        <v>43585</v>
      </c>
      <c r="E62" t="s">
        <v>208</v>
      </c>
      <c r="F62" s="39"/>
      <c r="G62" t="s">
        <v>59</v>
      </c>
      <c r="H62" t="s">
        <v>60</v>
      </c>
      <c r="I62" s="5">
        <v>50</v>
      </c>
      <c r="J62" s="4">
        <v>43585</v>
      </c>
      <c r="K62" s="4">
        <v>43863</v>
      </c>
    </row>
    <row r="63" spans="1:11" x14ac:dyDescent="0.25">
      <c r="A63" s="8"/>
      <c r="B63" s="8" t="s">
        <v>58</v>
      </c>
      <c r="C63" s="8">
        <v>13</v>
      </c>
      <c r="D63" s="4">
        <v>43214</v>
      </c>
      <c r="E63" t="s">
        <v>250</v>
      </c>
      <c r="F63" s="39"/>
      <c r="G63" t="s">
        <v>59</v>
      </c>
      <c r="H63" t="s">
        <v>60</v>
      </c>
      <c r="I63" s="5">
        <v>50</v>
      </c>
      <c r="J63" s="59" t="s">
        <v>245</v>
      </c>
      <c r="K63" s="60"/>
    </row>
    <row r="64" spans="1:11" x14ac:dyDescent="0.25">
      <c r="A64" s="8"/>
      <c r="B64" s="8" t="s">
        <v>58</v>
      </c>
      <c r="C64" s="8">
        <v>13</v>
      </c>
      <c r="D64" s="4">
        <v>43665</v>
      </c>
      <c r="E64" t="s">
        <v>129</v>
      </c>
      <c r="F64" s="39" t="s">
        <v>128</v>
      </c>
      <c r="G64" t="s">
        <v>59</v>
      </c>
      <c r="H64" t="s">
        <v>60</v>
      </c>
      <c r="I64" s="5">
        <v>50</v>
      </c>
      <c r="J64" s="4">
        <v>43678</v>
      </c>
      <c r="K64" s="4">
        <v>44074</v>
      </c>
    </row>
    <row r="65" spans="1:11" x14ac:dyDescent="0.25">
      <c r="A65" s="30"/>
      <c r="B65" s="30" t="s">
        <v>58</v>
      </c>
      <c r="C65" s="30">
        <v>13</v>
      </c>
      <c r="D65" s="16">
        <v>43684</v>
      </c>
      <c r="E65" s="15" t="s">
        <v>96</v>
      </c>
      <c r="F65" s="27"/>
      <c r="G65" s="15" t="s">
        <v>59</v>
      </c>
      <c r="H65" s="15" t="s">
        <v>60</v>
      </c>
      <c r="I65" s="31">
        <v>50</v>
      </c>
      <c r="J65" s="16">
        <v>44075</v>
      </c>
      <c r="K65" s="59">
        <v>43738</v>
      </c>
    </row>
    <row r="66" spans="1:11" x14ac:dyDescent="0.25">
      <c r="A66" s="8"/>
      <c r="B66" s="8" t="s">
        <v>58</v>
      </c>
      <c r="C66" s="8">
        <v>13</v>
      </c>
      <c r="D66" s="4">
        <v>43546</v>
      </c>
      <c r="E66" t="s">
        <v>186</v>
      </c>
      <c r="F66" s="39"/>
      <c r="G66" t="s">
        <v>59</v>
      </c>
      <c r="H66" t="s">
        <v>60</v>
      </c>
      <c r="I66" s="5">
        <v>50</v>
      </c>
      <c r="J66" s="16">
        <v>43546</v>
      </c>
      <c r="K66" s="16">
        <v>43921</v>
      </c>
    </row>
    <row r="67" spans="1:11" x14ac:dyDescent="0.25">
      <c r="A67" s="8"/>
      <c r="B67" s="8" t="s">
        <v>62</v>
      </c>
      <c r="C67" s="8"/>
      <c r="D67" s="4">
        <v>43356</v>
      </c>
      <c r="E67" t="s">
        <v>83</v>
      </c>
      <c r="F67" s="39" t="s">
        <v>93</v>
      </c>
      <c r="G67" t="s">
        <v>35</v>
      </c>
      <c r="H67" t="s">
        <v>34</v>
      </c>
      <c r="I67" s="5">
        <v>250</v>
      </c>
      <c r="J67" s="4">
        <v>43374</v>
      </c>
      <c r="K67" s="59">
        <v>43738</v>
      </c>
    </row>
    <row r="68" spans="1:11" x14ac:dyDescent="0.25">
      <c r="A68" s="30"/>
      <c r="B68" s="30" t="s">
        <v>58</v>
      </c>
      <c r="C68" s="30"/>
      <c r="D68" s="16">
        <v>43655</v>
      </c>
      <c r="E68" s="15" t="s">
        <v>97</v>
      </c>
      <c r="F68" s="27"/>
      <c r="G68" s="15" t="s">
        <v>59</v>
      </c>
      <c r="H68" s="15" t="s">
        <v>60</v>
      </c>
      <c r="I68" s="31">
        <v>50</v>
      </c>
      <c r="J68" s="16">
        <v>43665</v>
      </c>
      <c r="K68" s="16">
        <v>43981</v>
      </c>
    </row>
    <row r="69" spans="1:11" x14ac:dyDescent="0.25">
      <c r="A69" s="30"/>
      <c r="B69" s="30" t="s">
        <v>58</v>
      </c>
      <c r="C69" s="30">
        <v>13</v>
      </c>
      <c r="D69" s="16">
        <v>43397</v>
      </c>
      <c r="E69" s="15" t="s">
        <v>137</v>
      </c>
      <c r="F69" s="27" t="s">
        <v>136</v>
      </c>
      <c r="G69" s="15" t="s">
        <v>59</v>
      </c>
      <c r="H69" s="15" t="s">
        <v>60</v>
      </c>
      <c r="I69" s="31">
        <v>50</v>
      </c>
      <c r="J69" s="16">
        <v>43397</v>
      </c>
      <c r="K69" s="16">
        <v>43769</v>
      </c>
    </row>
    <row r="70" spans="1:11" x14ac:dyDescent="0.25">
      <c r="A70" s="30"/>
      <c r="B70" s="30" t="s">
        <v>58</v>
      </c>
      <c r="C70" s="30">
        <v>13</v>
      </c>
      <c r="D70" s="16">
        <v>43661</v>
      </c>
      <c r="E70" s="15" t="s">
        <v>98</v>
      </c>
      <c r="F70" s="27"/>
      <c r="G70" s="15" t="s">
        <v>59</v>
      </c>
      <c r="H70" s="15" t="s">
        <v>60</v>
      </c>
      <c r="I70" s="31">
        <v>50</v>
      </c>
      <c r="J70" s="16">
        <v>43678</v>
      </c>
      <c r="K70" s="16">
        <v>44074</v>
      </c>
    </row>
    <row r="71" spans="1:11" x14ac:dyDescent="0.25">
      <c r="A71" s="8"/>
      <c r="B71" s="8" t="s">
        <v>58</v>
      </c>
      <c r="C71" s="8">
        <v>13</v>
      </c>
      <c r="D71" s="4">
        <v>43290</v>
      </c>
      <c r="E71" t="s">
        <v>99</v>
      </c>
      <c r="F71" s="39"/>
      <c r="G71" t="s">
        <v>59</v>
      </c>
      <c r="H71" t="s">
        <v>60</v>
      </c>
      <c r="I71" s="5"/>
      <c r="J71" s="59" t="s">
        <v>245</v>
      </c>
      <c r="K71" s="60"/>
    </row>
    <row r="72" spans="1:11" x14ac:dyDescent="0.25">
      <c r="A72" s="8"/>
      <c r="B72" s="8" t="s">
        <v>58</v>
      </c>
      <c r="C72" s="8">
        <v>40</v>
      </c>
      <c r="D72" s="40">
        <v>42935</v>
      </c>
      <c r="E72" t="s">
        <v>76</v>
      </c>
      <c r="F72" s="39"/>
      <c r="G72" t="s">
        <v>59</v>
      </c>
      <c r="H72" t="s">
        <v>60</v>
      </c>
      <c r="I72" s="5">
        <v>50</v>
      </c>
      <c r="J72" s="4">
        <v>43410</v>
      </c>
      <c r="K72" s="4">
        <v>43769</v>
      </c>
    </row>
    <row r="73" spans="1:11" x14ac:dyDescent="0.25">
      <c r="A73" s="8"/>
      <c r="B73" s="8" t="s">
        <v>58</v>
      </c>
      <c r="C73" s="8">
        <v>40</v>
      </c>
      <c r="D73" s="40">
        <v>43451</v>
      </c>
      <c r="E73" t="s">
        <v>76</v>
      </c>
      <c r="F73" s="39"/>
      <c r="G73" t="s">
        <v>59</v>
      </c>
      <c r="H73" t="s">
        <v>37</v>
      </c>
      <c r="I73" s="5">
        <v>817.2</v>
      </c>
      <c r="J73" s="4">
        <v>43451</v>
      </c>
      <c r="K73" s="4">
        <v>43769</v>
      </c>
    </row>
    <row r="74" spans="1:11" x14ac:dyDescent="0.25">
      <c r="A74" s="8"/>
      <c r="B74" s="8" t="s">
        <v>58</v>
      </c>
      <c r="C74" s="8">
        <v>13</v>
      </c>
      <c r="D74" s="4">
        <v>43574</v>
      </c>
      <c r="E74" t="s">
        <v>209</v>
      </c>
      <c r="F74" s="39"/>
      <c r="G74" t="s">
        <v>59</v>
      </c>
      <c r="H74" t="s">
        <v>60</v>
      </c>
      <c r="I74" s="5">
        <v>50</v>
      </c>
      <c r="J74" s="16">
        <v>43574</v>
      </c>
      <c r="K74" s="16">
        <v>43921</v>
      </c>
    </row>
    <row r="75" spans="1:11" x14ac:dyDescent="0.25">
      <c r="A75" s="8"/>
      <c r="B75" s="8" t="s">
        <v>58</v>
      </c>
      <c r="C75" s="8">
        <v>13</v>
      </c>
      <c r="D75" s="4">
        <v>43574</v>
      </c>
      <c r="E75" t="s">
        <v>209</v>
      </c>
      <c r="F75" s="39"/>
      <c r="G75" t="s">
        <v>34</v>
      </c>
      <c r="H75" t="s">
        <v>34</v>
      </c>
      <c r="I75" s="5">
        <v>250</v>
      </c>
      <c r="J75" s="16">
        <v>43574</v>
      </c>
      <c r="K75" s="16">
        <v>43921</v>
      </c>
    </row>
    <row r="76" spans="1:11" x14ac:dyDescent="0.25">
      <c r="A76" s="30"/>
      <c r="B76" s="30" t="s">
        <v>58</v>
      </c>
      <c r="C76" s="30">
        <v>13</v>
      </c>
      <c r="D76" s="16">
        <v>43684</v>
      </c>
      <c r="E76" s="15" t="s">
        <v>64</v>
      </c>
      <c r="F76" s="27"/>
      <c r="G76" s="15" t="s">
        <v>59</v>
      </c>
      <c r="H76" s="15" t="s">
        <v>60</v>
      </c>
      <c r="I76" s="31">
        <v>50</v>
      </c>
      <c r="J76" s="16">
        <v>43678</v>
      </c>
      <c r="K76" s="16">
        <v>44043</v>
      </c>
    </row>
    <row r="77" spans="1:11" x14ac:dyDescent="0.25">
      <c r="A77" s="8"/>
      <c r="B77" s="8" t="s">
        <v>58</v>
      </c>
      <c r="C77" s="8">
        <v>13</v>
      </c>
      <c r="D77" s="4">
        <v>43565</v>
      </c>
      <c r="E77" t="s">
        <v>120</v>
      </c>
      <c r="F77" s="39" t="s">
        <v>119</v>
      </c>
      <c r="G77" t="s">
        <v>59</v>
      </c>
      <c r="H77" t="s">
        <v>60</v>
      </c>
      <c r="I77" s="5">
        <v>50</v>
      </c>
      <c r="J77" s="4">
        <v>43586</v>
      </c>
      <c r="K77" s="4">
        <v>43951</v>
      </c>
    </row>
    <row r="78" spans="1:11" x14ac:dyDescent="0.25">
      <c r="A78" s="8"/>
      <c r="B78" s="8" t="s">
        <v>58</v>
      </c>
      <c r="C78" s="8">
        <v>13</v>
      </c>
      <c r="D78" s="4">
        <v>43397</v>
      </c>
      <c r="E78" t="s">
        <v>138</v>
      </c>
      <c r="F78" s="39" t="s">
        <v>136</v>
      </c>
      <c r="G78" t="s">
        <v>59</v>
      </c>
      <c r="H78" t="s">
        <v>60</v>
      </c>
      <c r="I78" s="5">
        <v>50</v>
      </c>
      <c r="J78" s="4">
        <v>43397</v>
      </c>
      <c r="K78" s="4">
        <v>43769</v>
      </c>
    </row>
    <row r="79" spans="1:11" x14ac:dyDescent="0.25">
      <c r="A79" s="8"/>
      <c r="B79" s="8" t="s">
        <v>58</v>
      </c>
      <c r="C79" s="8">
        <v>13</v>
      </c>
      <c r="D79" s="4"/>
      <c r="E79" t="s">
        <v>187</v>
      </c>
      <c r="F79" s="6"/>
      <c r="G79" t="s">
        <v>59</v>
      </c>
      <c r="H79" t="s">
        <v>60</v>
      </c>
      <c r="I79" s="5">
        <v>0</v>
      </c>
      <c r="J79" s="4" t="s">
        <v>176</v>
      </c>
      <c r="K79" s="4"/>
    </row>
    <row r="80" spans="1:11" x14ac:dyDescent="0.25">
      <c r="A80" s="8"/>
      <c r="B80" s="8" t="s">
        <v>62</v>
      </c>
      <c r="C80" s="8"/>
      <c r="D80" s="4"/>
      <c r="E80" t="s">
        <v>188</v>
      </c>
      <c r="F80" s="39"/>
      <c r="G80" t="s">
        <v>35</v>
      </c>
      <c r="H80" t="s">
        <v>34</v>
      </c>
      <c r="I80" s="5">
        <v>250</v>
      </c>
      <c r="J80" s="16">
        <v>43546</v>
      </c>
      <c r="K80" s="16">
        <v>43921</v>
      </c>
    </row>
    <row r="81" spans="1:11" x14ac:dyDescent="0.25">
      <c r="A81" s="8"/>
      <c r="B81" s="8" t="s">
        <v>58</v>
      </c>
      <c r="C81" s="8">
        <v>11</v>
      </c>
      <c r="D81" s="4">
        <v>43441</v>
      </c>
      <c r="E81" t="s">
        <v>139</v>
      </c>
      <c r="F81" s="39" t="s">
        <v>105</v>
      </c>
      <c r="G81" t="s">
        <v>59</v>
      </c>
      <c r="H81" t="s">
        <v>60</v>
      </c>
      <c r="I81" s="5">
        <v>50</v>
      </c>
      <c r="J81" s="4">
        <v>43441</v>
      </c>
      <c r="K81" s="4">
        <v>43830</v>
      </c>
    </row>
    <row r="82" spans="1:11" x14ac:dyDescent="0.25">
      <c r="A82" s="8"/>
      <c r="B82" s="8" t="s">
        <v>58</v>
      </c>
      <c r="C82" s="8">
        <v>13</v>
      </c>
      <c r="D82" s="4"/>
      <c r="E82" t="s">
        <v>189</v>
      </c>
      <c r="F82" s="39"/>
      <c r="G82" t="s">
        <v>59</v>
      </c>
      <c r="H82" t="s">
        <v>60</v>
      </c>
      <c r="I82" s="5">
        <v>0</v>
      </c>
      <c r="J82" s="4" t="s">
        <v>176</v>
      </c>
      <c r="K82" s="4"/>
    </row>
    <row r="83" spans="1:11" x14ac:dyDescent="0.25">
      <c r="A83" s="30"/>
      <c r="B83" s="30" t="s">
        <v>58</v>
      </c>
      <c r="C83" s="30"/>
      <c r="D83" s="16"/>
      <c r="E83" s="15" t="s">
        <v>238</v>
      </c>
      <c r="F83" s="27"/>
      <c r="G83" s="15" t="s">
        <v>59</v>
      </c>
      <c r="H83" s="15" t="s">
        <v>60</v>
      </c>
      <c r="I83" s="31">
        <v>50</v>
      </c>
      <c r="J83" s="16">
        <v>43641</v>
      </c>
      <c r="K83" s="16">
        <v>43830</v>
      </c>
    </row>
    <row r="84" spans="1:11" x14ac:dyDescent="0.25">
      <c r="A84" s="8"/>
      <c r="B84" s="8" t="s">
        <v>58</v>
      </c>
      <c r="C84" s="8">
        <v>13</v>
      </c>
      <c r="D84" s="4">
        <v>43661</v>
      </c>
      <c r="E84" t="s">
        <v>84</v>
      </c>
      <c r="F84" s="39"/>
      <c r="G84" t="s">
        <v>59</v>
      </c>
      <c r="H84" t="s">
        <v>60</v>
      </c>
      <c r="I84" s="5">
        <v>50</v>
      </c>
      <c r="J84" s="4">
        <v>43709</v>
      </c>
      <c r="K84" s="4">
        <v>44074</v>
      </c>
    </row>
    <row r="85" spans="1:11" x14ac:dyDescent="0.25">
      <c r="A85" s="30"/>
      <c r="B85" s="30" t="s">
        <v>58</v>
      </c>
      <c r="C85" s="30">
        <v>13</v>
      </c>
      <c r="D85" s="16">
        <v>43535</v>
      </c>
      <c r="E85" s="15" t="s">
        <v>190</v>
      </c>
      <c r="F85" s="27"/>
      <c r="G85" s="15" t="s">
        <v>59</v>
      </c>
      <c r="H85" s="15" t="s">
        <v>60</v>
      </c>
      <c r="I85" s="31">
        <v>50</v>
      </c>
      <c r="J85" s="16">
        <v>43525</v>
      </c>
      <c r="K85" s="16">
        <v>43890</v>
      </c>
    </row>
    <row r="86" spans="1:11" x14ac:dyDescent="0.25">
      <c r="A86" s="30"/>
      <c r="B86" s="30" t="s">
        <v>58</v>
      </c>
      <c r="C86" s="30">
        <v>13</v>
      </c>
      <c r="D86" s="16">
        <v>43397</v>
      </c>
      <c r="E86" s="15" t="s">
        <v>67</v>
      </c>
      <c r="F86" s="27"/>
      <c r="G86" s="15" t="s">
        <v>59</v>
      </c>
      <c r="H86" s="15" t="s">
        <v>60</v>
      </c>
      <c r="I86" s="31">
        <v>50</v>
      </c>
      <c r="J86" s="16">
        <v>43405</v>
      </c>
      <c r="K86" s="16">
        <v>43769</v>
      </c>
    </row>
    <row r="87" spans="1:11" x14ac:dyDescent="0.25">
      <c r="A87" s="8"/>
      <c r="B87" s="8" t="s">
        <v>58</v>
      </c>
      <c r="C87" s="8">
        <v>13</v>
      </c>
      <c r="D87" s="4"/>
      <c r="E87" t="s">
        <v>65</v>
      </c>
      <c r="F87" s="39"/>
      <c r="G87" t="s">
        <v>59</v>
      </c>
      <c r="H87" t="s">
        <v>60</v>
      </c>
      <c r="I87" s="5"/>
      <c r="J87" s="59" t="s">
        <v>245</v>
      </c>
      <c r="K87" s="59"/>
    </row>
    <row r="88" spans="1:11" x14ac:dyDescent="0.25">
      <c r="A88" s="8"/>
      <c r="B88" s="8"/>
      <c r="C88" s="8"/>
      <c r="D88" s="4">
        <v>43627</v>
      </c>
      <c r="E88" t="s">
        <v>225</v>
      </c>
      <c r="F88" s="39"/>
      <c r="G88" t="s">
        <v>36</v>
      </c>
      <c r="H88" t="s">
        <v>34</v>
      </c>
      <c r="I88" s="5">
        <v>250</v>
      </c>
      <c r="J88" s="4">
        <v>43627</v>
      </c>
      <c r="K88" s="4">
        <v>43951</v>
      </c>
    </row>
    <row r="89" spans="1:11" x14ac:dyDescent="0.25">
      <c r="A89" s="8"/>
      <c r="B89" s="8"/>
      <c r="C89" s="8"/>
      <c r="D89" s="4">
        <v>43535</v>
      </c>
      <c r="E89" t="s">
        <v>191</v>
      </c>
      <c r="F89" s="39"/>
      <c r="G89" t="s">
        <v>36</v>
      </c>
      <c r="H89" t="s">
        <v>37</v>
      </c>
      <c r="I89" s="5">
        <v>870</v>
      </c>
      <c r="J89" s="4">
        <v>43525</v>
      </c>
      <c r="K89" s="4">
        <v>43890</v>
      </c>
    </row>
    <row r="90" spans="1:11" x14ac:dyDescent="0.25">
      <c r="A90" s="8"/>
      <c r="B90" s="8" t="s">
        <v>58</v>
      </c>
      <c r="C90" s="8"/>
      <c r="D90" s="4">
        <v>43627</v>
      </c>
      <c r="E90" t="s">
        <v>226</v>
      </c>
      <c r="F90" s="39"/>
      <c r="G90" t="s">
        <v>59</v>
      </c>
      <c r="H90" t="s">
        <v>60</v>
      </c>
      <c r="I90" s="5">
        <v>50</v>
      </c>
      <c r="J90" s="4">
        <v>43627</v>
      </c>
      <c r="K90" s="4">
        <v>44012</v>
      </c>
    </row>
    <row r="91" spans="1:11" x14ac:dyDescent="0.25">
      <c r="A91" s="8"/>
      <c r="B91" s="8" t="s">
        <v>58</v>
      </c>
      <c r="C91" s="8">
        <v>13</v>
      </c>
      <c r="D91" s="4"/>
      <c r="E91" t="s">
        <v>251</v>
      </c>
      <c r="F91" s="39" t="s">
        <v>252</v>
      </c>
      <c r="G91" t="s">
        <v>59</v>
      </c>
      <c r="H91" t="s">
        <v>60</v>
      </c>
      <c r="I91" s="5"/>
      <c r="J91" s="59" t="s">
        <v>245</v>
      </c>
      <c r="K91" s="59"/>
    </row>
    <row r="92" spans="1:11" x14ac:dyDescent="0.25">
      <c r="A92" s="8"/>
      <c r="B92" s="8" t="s">
        <v>58</v>
      </c>
      <c r="C92" s="8">
        <v>13</v>
      </c>
      <c r="D92" s="4">
        <v>43410</v>
      </c>
      <c r="E92" t="s">
        <v>54</v>
      </c>
      <c r="F92" s="39"/>
      <c r="G92" t="s">
        <v>59</v>
      </c>
      <c r="H92" t="s">
        <v>60</v>
      </c>
      <c r="I92" s="5">
        <v>50</v>
      </c>
      <c r="J92" s="4">
        <v>43466</v>
      </c>
      <c r="K92" s="4">
        <v>43830</v>
      </c>
    </row>
    <row r="93" spans="1:11" x14ac:dyDescent="0.25">
      <c r="A93" s="8"/>
      <c r="B93" s="8" t="s">
        <v>58</v>
      </c>
      <c r="C93" s="8"/>
      <c r="D93" s="4">
        <v>43528</v>
      </c>
      <c r="E93" t="s">
        <v>192</v>
      </c>
      <c r="F93" s="27"/>
      <c r="G93" t="s">
        <v>59</v>
      </c>
      <c r="H93" t="s">
        <v>60</v>
      </c>
      <c r="I93" s="5">
        <v>50</v>
      </c>
      <c r="J93" s="16">
        <v>43525</v>
      </c>
      <c r="K93" s="16">
        <v>43738</v>
      </c>
    </row>
    <row r="94" spans="1:11" x14ac:dyDescent="0.25">
      <c r="A94" s="8"/>
      <c r="B94" s="8" t="s">
        <v>58</v>
      </c>
      <c r="C94" s="8">
        <v>13</v>
      </c>
      <c r="D94" s="4">
        <v>43546</v>
      </c>
      <c r="E94" t="s">
        <v>193</v>
      </c>
      <c r="F94" s="39"/>
      <c r="G94" t="s">
        <v>59</v>
      </c>
      <c r="H94" t="s">
        <v>60</v>
      </c>
      <c r="I94" s="5">
        <v>50</v>
      </c>
      <c r="J94" s="4">
        <v>43546</v>
      </c>
      <c r="K94" s="4">
        <v>43951</v>
      </c>
    </row>
    <row r="95" spans="1:11" x14ac:dyDescent="0.25">
      <c r="A95" s="8"/>
      <c r="B95" s="8" t="s">
        <v>58</v>
      </c>
      <c r="C95" s="8">
        <v>13</v>
      </c>
      <c r="D95" s="4"/>
      <c r="E95" t="s">
        <v>194</v>
      </c>
      <c r="F95" s="39"/>
      <c r="G95" t="s">
        <v>59</v>
      </c>
      <c r="H95" t="s">
        <v>60</v>
      </c>
      <c r="I95" s="5">
        <v>0</v>
      </c>
      <c r="J95" s="4" t="s">
        <v>176</v>
      </c>
      <c r="K95" s="4"/>
    </row>
    <row r="96" spans="1:11" x14ac:dyDescent="0.25">
      <c r="A96" s="8"/>
      <c r="B96" s="8" t="s">
        <v>58</v>
      </c>
      <c r="C96" s="8">
        <v>13</v>
      </c>
      <c r="D96" s="4">
        <v>43363</v>
      </c>
      <c r="E96" t="s">
        <v>82</v>
      </c>
      <c r="F96" s="39"/>
      <c r="G96" t="s">
        <v>59</v>
      </c>
      <c r="H96" t="s">
        <v>60</v>
      </c>
      <c r="I96" s="5">
        <v>50</v>
      </c>
      <c r="J96" s="4">
        <v>43374</v>
      </c>
      <c r="K96" s="59">
        <v>43738</v>
      </c>
    </row>
    <row r="97" spans="1:11" x14ac:dyDescent="0.25">
      <c r="A97" s="8"/>
      <c r="B97" s="8" t="s">
        <v>58</v>
      </c>
      <c r="C97" s="8"/>
      <c r="D97" s="4">
        <v>43551</v>
      </c>
      <c r="E97" t="s">
        <v>239</v>
      </c>
      <c r="F97" s="39"/>
      <c r="G97" t="s">
        <v>59</v>
      </c>
      <c r="H97" t="s">
        <v>60</v>
      </c>
      <c r="I97" s="5">
        <v>50</v>
      </c>
      <c r="J97" s="4">
        <v>43551</v>
      </c>
      <c r="K97" s="4">
        <v>43890</v>
      </c>
    </row>
    <row r="98" spans="1:11" x14ac:dyDescent="0.25">
      <c r="A98" s="8"/>
      <c r="B98" s="8" t="s">
        <v>58</v>
      </c>
      <c r="C98" s="8"/>
      <c r="D98" s="4">
        <v>43535</v>
      </c>
      <c r="E98" t="s">
        <v>195</v>
      </c>
      <c r="F98" s="39"/>
      <c r="G98" t="s">
        <v>59</v>
      </c>
      <c r="H98" t="s">
        <v>60</v>
      </c>
      <c r="I98" s="5">
        <v>50</v>
      </c>
      <c r="J98" s="4">
        <v>43525</v>
      </c>
      <c r="K98" s="4">
        <v>43921</v>
      </c>
    </row>
    <row r="99" spans="1:11" x14ac:dyDescent="0.25">
      <c r="A99" s="8"/>
      <c r="B99" s="8" t="s">
        <v>58</v>
      </c>
      <c r="C99" s="8">
        <v>13</v>
      </c>
      <c r="D99" s="4">
        <v>43676</v>
      </c>
      <c r="E99" t="s">
        <v>100</v>
      </c>
      <c r="F99" s="6"/>
      <c r="G99" t="s">
        <v>59</v>
      </c>
      <c r="H99" t="s">
        <v>60</v>
      </c>
      <c r="I99" s="5">
        <v>50</v>
      </c>
      <c r="J99" s="4">
        <v>43709</v>
      </c>
      <c r="K99" s="4">
        <v>44074</v>
      </c>
    </row>
    <row r="100" spans="1:11" x14ac:dyDescent="0.25">
      <c r="A100" s="8"/>
      <c r="B100" s="8" t="s">
        <v>58</v>
      </c>
      <c r="C100" s="8">
        <v>37</v>
      </c>
      <c r="D100" s="4"/>
      <c r="E100" t="s">
        <v>196</v>
      </c>
      <c r="F100" s="6"/>
      <c r="G100" t="s">
        <v>59</v>
      </c>
      <c r="H100" t="s">
        <v>60</v>
      </c>
      <c r="I100" s="5">
        <v>0</v>
      </c>
      <c r="J100" s="4" t="s">
        <v>176</v>
      </c>
      <c r="K100" s="4"/>
    </row>
    <row r="101" spans="1:11" x14ac:dyDescent="0.25">
      <c r="A101" s="30"/>
      <c r="B101" s="30" t="s">
        <v>58</v>
      </c>
      <c r="C101" s="30">
        <v>13</v>
      </c>
      <c r="D101" s="16"/>
      <c r="E101" s="15" t="s">
        <v>197</v>
      </c>
      <c r="F101" s="32"/>
      <c r="G101" s="15"/>
      <c r="H101" s="15"/>
      <c r="I101" s="31">
        <v>0</v>
      </c>
      <c r="J101" s="16" t="s">
        <v>176</v>
      </c>
      <c r="K101" s="16"/>
    </row>
    <row r="102" spans="1:11" x14ac:dyDescent="0.25">
      <c r="A102" s="8"/>
      <c r="B102" s="8" t="s">
        <v>58</v>
      </c>
      <c r="C102" s="8">
        <v>13</v>
      </c>
      <c r="D102" s="4">
        <v>43363</v>
      </c>
      <c r="E102" t="s">
        <v>227</v>
      </c>
      <c r="F102" s="39"/>
      <c r="G102" t="s">
        <v>59</v>
      </c>
      <c r="H102" t="s">
        <v>60</v>
      </c>
      <c r="I102" s="5">
        <v>50</v>
      </c>
      <c r="J102" s="16">
        <v>43609</v>
      </c>
      <c r="K102" s="16">
        <v>43951</v>
      </c>
    </row>
    <row r="103" spans="1:11" x14ac:dyDescent="0.25">
      <c r="A103" s="8"/>
      <c r="B103" s="8" t="s">
        <v>58</v>
      </c>
      <c r="C103" s="8"/>
      <c r="D103" s="4">
        <v>43525</v>
      </c>
      <c r="E103" t="s">
        <v>198</v>
      </c>
      <c r="F103" s="39"/>
      <c r="G103" t="s">
        <v>59</v>
      </c>
      <c r="H103" t="s">
        <v>60</v>
      </c>
      <c r="I103" s="5">
        <v>50</v>
      </c>
      <c r="J103" s="16">
        <v>43525</v>
      </c>
      <c r="K103" s="16">
        <v>43921</v>
      </c>
    </row>
    <row r="104" spans="1:11" x14ac:dyDescent="0.25">
      <c r="A104" s="8"/>
      <c r="B104" s="8" t="s">
        <v>58</v>
      </c>
      <c r="C104" s="8">
        <v>13</v>
      </c>
      <c r="D104" s="4"/>
      <c r="E104" t="s">
        <v>199</v>
      </c>
      <c r="F104" s="39"/>
      <c r="G104" t="s">
        <v>59</v>
      </c>
      <c r="H104" t="s">
        <v>60</v>
      </c>
      <c r="I104" s="5">
        <v>0</v>
      </c>
      <c r="J104" s="4" t="s">
        <v>176</v>
      </c>
      <c r="K104" s="4"/>
    </row>
    <row r="105" spans="1:11" x14ac:dyDescent="0.25">
      <c r="A105" s="8"/>
      <c r="B105" s="8" t="s">
        <v>58</v>
      </c>
      <c r="C105" s="8"/>
      <c r="D105" s="4">
        <v>43616</v>
      </c>
      <c r="E105" t="s">
        <v>200</v>
      </c>
      <c r="F105" s="39"/>
      <c r="G105" t="s">
        <v>59</v>
      </c>
      <c r="H105" t="s">
        <v>60</v>
      </c>
      <c r="I105" s="5">
        <v>50</v>
      </c>
      <c r="J105" s="4">
        <v>43616</v>
      </c>
      <c r="K105" s="4">
        <v>44012</v>
      </c>
    </row>
    <row r="106" spans="1:11" x14ac:dyDescent="0.25">
      <c r="A106" s="8"/>
      <c r="B106" s="8" t="s">
        <v>58</v>
      </c>
      <c r="C106" s="8">
        <v>13</v>
      </c>
      <c r="D106" s="4">
        <v>43451</v>
      </c>
      <c r="E106" t="s">
        <v>118</v>
      </c>
      <c r="F106" s="39" t="s">
        <v>119</v>
      </c>
      <c r="G106" t="s">
        <v>59</v>
      </c>
      <c r="H106" t="s">
        <v>60</v>
      </c>
      <c r="I106" s="5">
        <v>50</v>
      </c>
      <c r="J106" s="4">
        <v>43466</v>
      </c>
      <c r="K106" s="4">
        <v>43830</v>
      </c>
    </row>
    <row r="107" spans="1:11" x14ac:dyDescent="0.25">
      <c r="A107" s="8"/>
      <c r="B107" s="8" t="s">
        <v>90</v>
      </c>
      <c r="C107" s="8"/>
      <c r="D107" s="4">
        <v>43397</v>
      </c>
      <c r="E107" t="s">
        <v>140</v>
      </c>
      <c r="F107" s="39" t="s">
        <v>136</v>
      </c>
      <c r="G107" t="s">
        <v>34</v>
      </c>
      <c r="H107" t="s">
        <v>91</v>
      </c>
      <c r="I107" s="5">
        <v>250</v>
      </c>
      <c r="J107" s="4">
        <v>43397</v>
      </c>
      <c r="K107" s="59">
        <v>43738</v>
      </c>
    </row>
    <row r="108" spans="1:11" x14ac:dyDescent="0.25">
      <c r="A108" s="8"/>
      <c r="B108" s="8" t="s">
        <v>90</v>
      </c>
      <c r="C108" s="8"/>
      <c r="D108" s="4">
        <v>43565</v>
      </c>
      <c r="E108" t="s">
        <v>48</v>
      </c>
      <c r="F108" s="39"/>
      <c r="G108" t="s">
        <v>35</v>
      </c>
      <c r="H108" t="s">
        <v>34</v>
      </c>
      <c r="I108" s="5">
        <v>250</v>
      </c>
      <c r="J108" s="4">
        <v>43617</v>
      </c>
      <c r="K108" s="4">
        <v>43982</v>
      </c>
    </row>
    <row r="109" spans="1:11" x14ac:dyDescent="0.25">
      <c r="A109" s="8"/>
      <c r="B109" s="8" t="s">
        <v>58</v>
      </c>
      <c r="C109" s="8">
        <v>13</v>
      </c>
      <c r="D109" s="4">
        <v>43481</v>
      </c>
      <c r="E109" t="s">
        <v>112</v>
      </c>
      <c r="F109" s="39" t="s">
        <v>111</v>
      </c>
      <c r="G109" t="s">
        <v>59</v>
      </c>
      <c r="H109" t="s">
        <v>60</v>
      </c>
      <c r="I109" s="5">
        <v>50</v>
      </c>
      <c r="J109" s="4">
        <v>43481</v>
      </c>
      <c r="K109" s="4">
        <v>43890</v>
      </c>
    </row>
    <row r="110" spans="1:11" x14ac:dyDescent="0.25">
      <c r="A110" s="6"/>
      <c r="B110" s="6" t="s">
        <v>58</v>
      </c>
      <c r="C110" s="41">
        <v>13</v>
      </c>
      <c r="D110" s="4">
        <v>43258</v>
      </c>
      <c r="E110" t="s">
        <v>101</v>
      </c>
      <c r="F110" s="39"/>
      <c r="G110" t="s">
        <v>59</v>
      </c>
      <c r="H110" t="s">
        <v>60</v>
      </c>
      <c r="I110" s="5">
        <v>50</v>
      </c>
      <c r="J110" s="16">
        <v>43647</v>
      </c>
      <c r="K110" s="16">
        <v>44012</v>
      </c>
    </row>
    <row r="111" spans="1:11" x14ac:dyDescent="0.25">
      <c r="A111" s="8"/>
      <c r="B111" s="8" t="s">
        <v>58</v>
      </c>
      <c r="C111" s="8">
        <v>13</v>
      </c>
      <c r="D111" s="4">
        <v>43013</v>
      </c>
      <c r="E111" t="s">
        <v>38</v>
      </c>
      <c r="F111" s="39"/>
      <c r="G111" t="s">
        <v>59</v>
      </c>
      <c r="H111" t="s">
        <v>60</v>
      </c>
      <c r="I111" s="5">
        <v>50</v>
      </c>
      <c r="J111" s="4">
        <v>43405</v>
      </c>
      <c r="K111" s="4">
        <v>43769</v>
      </c>
    </row>
    <row r="112" spans="1:11" x14ac:dyDescent="0.25">
      <c r="A112" s="8"/>
      <c r="B112" s="8" t="s">
        <v>58</v>
      </c>
      <c r="C112" s="8"/>
      <c r="D112" s="4">
        <v>43496</v>
      </c>
      <c r="E112" t="s">
        <v>155</v>
      </c>
      <c r="F112" s="39"/>
      <c r="G112" t="s">
        <v>59</v>
      </c>
      <c r="H112" t="s">
        <v>60</v>
      </c>
      <c r="I112" s="5">
        <v>50</v>
      </c>
      <c r="J112" s="4">
        <v>43496</v>
      </c>
      <c r="K112" s="4">
        <v>43875</v>
      </c>
    </row>
    <row r="113" spans="1:11" x14ac:dyDescent="0.25">
      <c r="A113" s="8"/>
      <c r="B113" s="8" t="s">
        <v>58</v>
      </c>
      <c r="C113" s="8"/>
      <c r="D113" s="4">
        <v>43546</v>
      </c>
      <c r="E113" t="s">
        <v>201</v>
      </c>
      <c r="F113" s="39"/>
      <c r="G113" t="s">
        <v>59</v>
      </c>
      <c r="H113" t="s">
        <v>60</v>
      </c>
      <c r="I113" s="5">
        <v>50</v>
      </c>
      <c r="J113" s="4">
        <v>43546</v>
      </c>
      <c r="K113" s="4">
        <v>43921</v>
      </c>
    </row>
    <row r="114" spans="1:11" x14ac:dyDescent="0.25">
      <c r="A114" s="8"/>
      <c r="B114" s="8" t="s">
        <v>58</v>
      </c>
      <c r="C114" s="8"/>
      <c r="D114" s="4">
        <v>43546</v>
      </c>
      <c r="E114" t="s">
        <v>202</v>
      </c>
      <c r="F114" s="39"/>
      <c r="G114" t="s">
        <v>59</v>
      </c>
      <c r="H114" t="s">
        <v>60</v>
      </c>
      <c r="I114" s="5">
        <v>50</v>
      </c>
      <c r="J114" s="4">
        <v>43546</v>
      </c>
      <c r="K114" s="4">
        <v>43921</v>
      </c>
    </row>
    <row r="115" spans="1:11" x14ac:dyDescent="0.25">
      <c r="A115" s="8"/>
      <c r="B115" s="8" t="s">
        <v>58</v>
      </c>
      <c r="C115" s="8"/>
      <c r="D115" s="4">
        <v>43538</v>
      </c>
      <c r="E115" t="s">
        <v>203</v>
      </c>
      <c r="F115" s="39"/>
      <c r="G115" t="s">
        <v>59</v>
      </c>
      <c r="H115" t="s">
        <v>60</v>
      </c>
      <c r="I115" s="5">
        <v>50</v>
      </c>
      <c r="J115" s="4">
        <v>43538</v>
      </c>
      <c r="K115" s="4">
        <v>43890</v>
      </c>
    </row>
    <row r="116" spans="1:11" x14ac:dyDescent="0.25">
      <c r="A116" s="30"/>
      <c r="B116" s="30" t="s">
        <v>58</v>
      </c>
      <c r="C116" s="30">
        <v>13</v>
      </c>
      <c r="D116" s="16">
        <v>43609</v>
      </c>
      <c r="E116" s="15" t="s">
        <v>204</v>
      </c>
      <c r="F116" s="27" t="s">
        <v>205</v>
      </c>
      <c r="G116" s="15" t="s">
        <v>59</v>
      </c>
      <c r="H116" s="15" t="s">
        <v>60</v>
      </c>
      <c r="I116" s="31">
        <v>50</v>
      </c>
      <c r="J116" s="16">
        <v>43609</v>
      </c>
      <c r="K116" s="16">
        <v>43951</v>
      </c>
    </row>
    <row r="117" spans="1:11" x14ac:dyDescent="0.25">
      <c r="A117" s="8"/>
      <c r="B117" s="8" t="s">
        <v>62</v>
      </c>
      <c r="C117" s="8"/>
      <c r="D117" s="4">
        <v>43433</v>
      </c>
      <c r="E117" t="s">
        <v>39</v>
      </c>
      <c r="F117" s="39"/>
      <c r="G117" t="s">
        <v>35</v>
      </c>
      <c r="H117" t="s">
        <v>34</v>
      </c>
      <c r="I117" s="5">
        <v>250</v>
      </c>
      <c r="J117" s="4">
        <v>43435</v>
      </c>
      <c r="K117" s="4">
        <v>43799</v>
      </c>
    </row>
    <row r="118" spans="1:11" x14ac:dyDescent="0.25">
      <c r="A118" s="8"/>
      <c r="B118" s="8" t="s">
        <v>58</v>
      </c>
      <c r="C118" s="8"/>
      <c r="D118" s="4">
        <v>43594</v>
      </c>
      <c r="E118" t="s">
        <v>228</v>
      </c>
      <c r="F118" s="39"/>
      <c r="G118" t="s">
        <v>59</v>
      </c>
      <c r="H118" t="s">
        <v>60</v>
      </c>
      <c r="I118" s="5">
        <v>50</v>
      </c>
      <c r="J118" s="4">
        <v>43594</v>
      </c>
      <c r="K118" s="4">
        <v>43982</v>
      </c>
    </row>
    <row r="119" spans="1:11" x14ac:dyDescent="0.25">
      <c r="A119" s="8"/>
      <c r="B119" s="8" t="s">
        <v>58</v>
      </c>
      <c r="C119" s="8">
        <v>13</v>
      </c>
      <c r="D119" s="4">
        <v>43294</v>
      </c>
      <c r="E119" t="s">
        <v>75</v>
      </c>
      <c r="F119" s="39"/>
      <c r="G119" t="s">
        <v>59</v>
      </c>
      <c r="H119" t="s">
        <v>60</v>
      </c>
      <c r="I119" s="5"/>
      <c r="J119" s="59" t="s">
        <v>245</v>
      </c>
      <c r="K119" s="59"/>
    </row>
    <row r="120" spans="1:11" x14ac:dyDescent="0.25">
      <c r="A120" s="30"/>
      <c r="B120" s="30" t="s">
        <v>58</v>
      </c>
      <c r="C120" s="30">
        <v>13</v>
      </c>
      <c r="D120" s="16">
        <v>43375</v>
      </c>
      <c r="E120" s="15" t="s">
        <v>85</v>
      </c>
      <c r="F120" s="32"/>
      <c r="G120" s="15" t="s">
        <v>59</v>
      </c>
      <c r="H120" s="15" t="s">
        <v>60</v>
      </c>
      <c r="I120" s="31">
        <v>50</v>
      </c>
      <c r="J120" s="16">
        <v>43375</v>
      </c>
      <c r="K120" s="59">
        <v>43738</v>
      </c>
    </row>
    <row r="121" spans="1:11" x14ac:dyDescent="0.25">
      <c r="A121" s="8"/>
      <c r="B121" s="8" t="s">
        <v>58</v>
      </c>
      <c r="C121" s="8">
        <v>13</v>
      </c>
      <c r="D121" s="4">
        <v>43609</v>
      </c>
      <c r="E121" t="s">
        <v>86</v>
      </c>
      <c r="F121" s="6"/>
      <c r="G121" t="s">
        <v>59</v>
      </c>
      <c r="H121" t="s">
        <v>60</v>
      </c>
      <c r="I121" s="5">
        <v>50</v>
      </c>
      <c r="J121" s="4">
        <v>43647</v>
      </c>
      <c r="K121" s="4">
        <v>44012</v>
      </c>
    </row>
    <row r="122" spans="1:11" x14ac:dyDescent="0.25">
      <c r="A122" s="8"/>
      <c r="B122" s="8" t="s">
        <v>58</v>
      </c>
      <c r="C122" s="8">
        <v>13</v>
      </c>
      <c r="D122" s="4">
        <v>43609</v>
      </c>
      <c r="E122" t="s">
        <v>87</v>
      </c>
      <c r="F122" s="6"/>
      <c r="G122" t="s">
        <v>59</v>
      </c>
      <c r="H122" t="s">
        <v>60</v>
      </c>
      <c r="I122" s="5">
        <v>50</v>
      </c>
      <c r="J122" s="4">
        <v>43647</v>
      </c>
      <c r="K122" s="4">
        <v>44012</v>
      </c>
    </row>
    <row r="123" spans="1:11" x14ac:dyDescent="0.25">
      <c r="A123" s="8"/>
      <c r="B123" s="8" t="s">
        <v>58</v>
      </c>
      <c r="C123" s="8"/>
      <c r="D123" s="4">
        <v>43648</v>
      </c>
      <c r="E123" t="s">
        <v>240</v>
      </c>
      <c r="F123" s="6"/>
      <c r="G123" t="s">
        <v>59</v>
      </c>
      <c r="H123" t="s">
        <v>60</v>
      </c>
      <c r="I123" s="5">
        <v>50</v>
      </c>
      <c r="J123" s="4">
        <v>43648</v>
      </c>
      <c r="K123" s="4">
        <v>44012</v>
      </c>
    </row>
    <row r="124" spans="1:11" x14ac:dyDescent="0.25">
      <c r="A124" s="8"/>
      <c r="B124" s="8" t="s">
        <v>58</v>
      </c>
      <c r="C124" s="8"/>
      <c r="D124" s="4">
        <v>43648</v>
      </c>
      <c r="E124" t="s">
        <v>240</v>
      </c>
      <c r="F124" s="6"/>
      <c r="G124" t="s">
        <v>59</v>
      </c>
      <c r="H124" t="s">
        <v>37</v>
      </c>
      <c r="I124" s="5">
        <f>665-50</f>
        <v>615</v>
      </c>
      <c r="J124" s="4">
        <v>43648</v>
      </c>
      <c r="K124" s="4">
        <v>44012</v>
      </c>
    </row>
    <row r="125" spans="1:11" x14ac:dyDescent="0.25">
      <c r="A125" s="8"/>
      <c r="B125" s="8" t="s">
        <v>58</v>
      </c>
      <c r="C125" s="8">
        <v>4</v>
      </c>
      <c r="D125" s="4">
        <v>43546</v>
      </c>
      <c r="E125" t="s">
        <v>206</v>
      </c>
      <c r="F125" s="6"/>
      <c r="G125" t="s">
        <v>59</v>
      </c>
      <c r="H125" t="s">
        <v>60</v>
      </c>
      <c r="I125" s="5">
        <v>50</v>
      </c>
      <c r="J125" s="16">
        <v>43525</v>
      </c>
      <c r="K125" s="16">
        <v>43921</v>
      </c>
    </row>
    <row r="126" spans="1:11" x14ac:dyDescent="0.25">
      <c r="A126" s="8"/>
      <c r="B126" s="8" t="s">
        <v>58</v>
      </c>
      <c r="C126" s="8">
        <v>13</v>
      </c>
      <c r="D126" s="4">
        <v>43363</v>
      </c>
      <c r="E126" t="s">
        <v>141</v>
      </c>
      <c r="F126" s="39" t="s">
        <v>134</v>
      </c>
      <c r="G126" t="s">
        <v>59</v>
      </c>
      <c r="H126" t="s">
        <v>60</v>
      </c>
      <c r="I126" s="5">
        <v>50</v>
      </c>
      <c r="J126" s="4">
        <v>43522</v>
      </c>
      <c r="K126" s="16">
        <v>43890</v>
      </c>
    </row>
    <row r="127" spans="1:11" x14ac:dyDescent="0.25">
      <c r="A127" s="8"/>
      <c r="B127" s="8"/>
      <c r="C127" s="8"/>
      <c r="D127" s="4"/>
      <c r="F127" s="39"/>
      <c r="I127" s="5"/>
      <c r="J127" s="4"/>
      <c r="K127" s="16"/>
    </row>
    <row r="128" spans="1:11" x14ac:dyDescent="0.25">
      <c r="I128" s="24">
        <f>SUM(I6:I127)</f>
        <v>11806.2</v>
      </c>
    </row>
  </sheetData>
  <sortState ref="A5:T117">
    <sortCondition ref="E5:E11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46" sqref="A46:XFD46"/>
    </sheetView>
  </sheetViews>
  <sheetFormatPr defaultRowHeight="15" x14ac:dyDescent="0.25"/>
  <cols>
    <col min="1" max="1" width="19.28515625" customWidth="1"/>
    <col min="3" max="3" width="13" style="49" customWidth="1"/>
    <col min="4" max="4" width="18.28515625" customWidth="1"/>
  </cols>
  <sheetData>
    <row r="1" spans="1:6" x14ac:dyDescent="0.25">
      <c r="A1" s="15"/>
      <c r="B1" s="15" t="s">
        <v>103</v>
      </c>
      <c r="D1" s="15"/>
    </row>
    <row r="2" spans="1:6" x14ac:dyDescent="0.25">
      <c r="A2" s="15"/>
      <c r="B2" s="15"/>
      <c r="D2" s="15"/>
    </row>
    <row r="3" spans="1:6" s="42" customFormat="1" x14ac:dyDescent="0.25">
      <c r="A3" s="15" t="s">
        <v>102</v>
      </c>
      <c r="B3" s="15" t="s">
        <v>9</v>
      </c>
      <c r="C3" s="54">
        <v>2472.4</v>
      </c>
      <c r="D3" s="15"/>
    </row>
    <row r="4" spans="1:6" s="42" customFormat="1" x14ac:dyDescent="0.25">
      <c r="A4" s="15" t="s">
        <v>0</v>
      </c>
      <c r="B4" s="15" t="s">
        <v>9</v>
      </c>
      <c r="C4" s="54">
        <f>12362*0.2</f>
        <v>2472.4</v>
      </c>
      <c r="D4" s="15"/>
    </row>
    <row r="5" spans="1:6" s="43" customFormat="1" x14ac:dyDescent="0.25">
      <c r="A5" s="15" t="s">
        <v>19</v>
      </c>
      <c r="B5" s="15" t="s">
        <v>9</v>
      </c>
      <c r="C5" s="54">
        <f>12362*0.2</f>
        <v>2472.4</v>
      </c>
      <c r="D5" s="15"/>
      <c r="E5" s="42"/>
      <c r="F5" s="42"/>
    </row>
    <row r="6" spans="1:6" s="43" customFormat="1" x14ac:dyDescent="0.25">
      <c r="A6" s="15" t="s">
        <v>107</v>
      </c>
      <c r="B6" s="15" t="s">
        <v>9</v>
      </c>
      <c r="C6" s="54">
        <v>2472.4</v>
      </c>
      <c r="D6" s="15"/>
      <c r="E6" s="42"/>
      <c r="F6" s="42"/>
    </row>
    <row r="7" spans="1:6" s="43" customFormat="1" x14ac:dyDescent="0.25">
      <c r="A7" s="15" t="s">
        <v>162</v>
      </c>
      <c r="B7" s="15" t="s">
        <v>9</v>
      </c>
      <c r="C7" s="54">
        <v>2472.4</v>
      </c>
      <c r="D7" s="15"/>
      <c r="E7" s="42"/>
      <c r="F7" s="42"/>
    </row>
    <row r="8" spans="1:6" s="42" customFormat="1" x14ac:dyDescent="0.25">
      <c r="A8" s="15" t="s">
        <v>72</v>
      </c>
      <c r="B8" s="15" t="s">
        <v>9</v>
      </c>
      <c r="C8" s="54">
        <v>2472.4</v>
      </c>
      <c r="D8" s="15"/>
    </row>
    <row r="9" spans="1:6" s="42" customFormat="1" x14ac:dyDescent="0.25">
      <c r="A9" s="15" t="s">
        <v>41</v>
      </c>
      <c r="B9" s="15" t="s">
        <v>9</v>
      </c>
      <c r="C9" s="54">
        <f>12362*0.2</f>
        <v>2472.4</v>
      </c>
      <c r="D9" s="15"/>
    </row>
    <row r="10" spans="1:6" s="42" customFormat="1" x14ac:dyDescent="0.25">
      <c r="A10" s="15" t="s">
        <v>242</v>
      </c>
      <c r="B10" s="15" t="s">
        <v>9</v>
      </c>
      <c r="C10" s="54">
        <v>2472.4</v>
      </c>
      <c r="D10" s="15"/>
    </row>
    <row r="11" spans="1:6" s="42" customFormat="1" x14ac:dyDescent="0.25">
      <c r="A11" s="15" t="s">
        <v>211</v>
      </c>
      <c r="B11" s="15" t="s">
        <v>9</v>
      </c>
      <c r="C11" s="54">
        <v>2472.4</v>
      </c>
      <c r="D11" s="15"/>
    </row>
    <row r="12" spans="1:6" s="42" customFormat="1" x14ac:dyDescent="0.25">
      <c r="A12" s="15" t="s">
        <v>212</v>
      </c>
      <c r="B12" s="15" t="s">
        <v>9</v>
      </c>
      <c r="C12" s="54">
        <v>2742.4</v>
      </c>
      <c r="D12" s="15"/>
    </row>
    <row r="13" spans="1:6" s="42" customFormat="1" x14ac:dyDescent="0.25">
      <c r="A13" s="15" t="s">
        <v>32</v>
      </c>
      <c r="B13" s="15" t="s">
        <v>9</v>
      </c>
      <c r="C13" s="54">
        <v>2907.8</v>
      </c>
      <c r="D13" s="15"/>
    </row>
    <row r="14" spans="1:6" s="42" customFormat="1" x14ac:dyDescent="0.25">
      <c r="A14" s="15" t="s">
        <v>121</v>
      </c>
      <c r="B14" s="15" t="s">
        <v>9</v>
      </c>
      <c r="C14" s="54">
        <v>2472.4</v>
      </c>
      <c r="D14" s="16"/>
    </row>
    <row r="15" spans="1:6" s="42" customFormat="1" x14ac:dyDescent="0.25">
      <c r="A15" s="15" t="s">
        <v>4</v>
      </c>
      <c r="B15" s="15" t="s">
        <v>9</v>
      </c>
      <c r="C15" s="54">
        <v>2893.94</v>
      </c>
      <c r="D15" s="16"/>
    </row>
    <row r="16" spans="1:6" s="42" customFormat="1" x14ac:dyDescent="0.25">
      <c r="A16" s="45" t="s">
        <v>81</v>
      </c>
      <c r="B16" s="45" t="s">
        <v>9</v>
      </c>
      <c r="C16" s="55">
        <v>2472.4</v>
      </c>
      <c r="D16" s="51"/>
      <c r="E16" s="43"/>
      <c r="F16" s="43"/>
    </row>
    <row r="17" spans="1:6" s="42" customFormat="1" x14ac:dyDescent="0.25">
      <c r="A17" s="45" t="s">
        <v>147</v>
      </c>
      <c r="B17" s="45" t="s">
        <v>9</v>
      </c>
      <c r="C17" s="55">
        <v>2472.4</v>
      </c>
      <c r="D17" s="51"/>
      <c r="E17" s="43"/>
      <c r="F17" s="43"/>
    </row>
    <row r="18" spans="1:6" s="42" customFormat="1" x14ac:dyDescent="0.25">
      <c r="A18" s="45" t="s">
        <v>109</v>
      </c>
      <c r="B18" s="45" t="s">
        <v>9</v>
      </c>
      <c r="C18" s="55">
        <v>2472.4</v>
      </c>
      <c r="D18" s="51"/>
      <c r="E18" s="43"/>
      <c r="F18" s="43"/>
    </row>
    <row r="19" spans="1:6" s="42" customFormat="1" x14ac:dyDescent="0.25">
      <c r="A19" s="45" t="s">
        <v>106</v>
      </c>
      <c r="B19" s="45" t="s">
        <v>9</v>
      </c>
      <c r="C19" s="55">
        <v>2661.36</v>
      </c>
      <c r="D19" s="51"/>
      <c r="E19" s="43"/>
      <c r="F19" s="43"/>
    </row>
    <row r="20" spans="1:6" s="42" customFormat="1" x14ac:dyDescent="0.25">
      <c r="A20" s="15" t="s">
        <v>3</v>
      </c>
      <c r="B20" s="15" t="s">
        <v>11</v>
      </c>
      <c r="C20" s="54" t="s">
        <v>79</v>
      </c>
      <c r="D20" s="15"/>
    </row>
    <row r="21" spans="1:6" s="42" customFormat="1" x14ac:dyDescent="0.25">
      <c r="A21" s="45" t="s">
        <v>241</v>
      </c>
      <c r="B21" s="45" t="s">
        <v>8</v>
      </c>
      <c r="C21" s="54">
        <v>2472.4</v>
      </c>
      <c r="D21" s="15"/>
    </row>
    <row r="22" spans="1:6" s="42" customFormat="1" x14ac:dyDescent="0.25">
      <c r="A22" s="15" t="s">
        <v>42</v>
      </c>
      <c r="B22" s="15" t="s">
        <v>9</v>
      </c>
      <c r="C22" s="54">
        <f>12362*0.2</f>
        <v>2472.4</v>
      </c>
      <c r="D22" s="15"/>
    </row>
    <row r="23" spans="1:6" s="42" customFormat="1" x14ac:dyDescent="0.25">
      <c r="A23" s="15" t="s">
        <v>108</v>
      </c>
      <c r="B23" s="15" t="s">
        <v>9</v>
      </c>
      <c r="C23" s="54">
        <v>2472.4</v>
      </c>
      <c r="D23" s="15"/>
    </row>
    <row r="24" spans="1:6" s="42" customFormat="1" x14ac:dyDescent="0.25">
      <c r="A24" s="15" t="s">
        <v>213</v>
      </c>
      <c r="B24" s="15" t="s">
        <v>9</v>
      </c>
      <c r="C24" s="54">
        <v>2472.4</v>
      </c>
      <c r="D24" s="15"/>
    </row>
    <row r="25" spans="1:6" s="42" customFormat="1" x14ac:dyDescent="0.25">
      <c r="A25" s="15" t="s">
        <v>2</v>
      </c>
      <c r="B25" s="15" t="s">
        <v>8</v>
      </c>
      <c r="C25" s="54">
        <v>2472.4</v>
      </c>
      <c r="D25" s="15"/>
    </row>
    <row r="26" spans="1:6" s="42" customFormat="1" x14ac:dyDescent="0.25">
      <c r="A26" s="15" t="s">
        <v>161</v>
      </c>
      <c r="B26" s="15" t="s">
        <v>9</v>
      </c>
      <c r="C26" s="54">
        <v>2472.4</v>
      </c>
      <c r="D26" s="15"/>
    </row>
    <row r="27" spans="1:6" s="42" customFormat="1" x14ac:dyDescent="0.25">
      <c r="A27" s="15" t="s">
        <v>13</v>
      </c>
      <c r="B27" s="15" t="s">
        <v>9</v>
      </c>
      <c r="C27" s="54">
        <v>2472.4</v>
      </c>
      <c r="D27" s="15"/>
    </row>
    <row r="28" spans="1:6" s="42" customFormat="1" x14ac:dyDescent="0.25">
      <c r="A28" s="15" t="s">
        <v>165</v>
      </c>
      <c r="B28" s="15" t="s">
        <v>166</v>
      </c>
      <c r="C28" s="54">
        <v>2472.4</v>
      </c>
      <c r="D28" s="15"/>
    </row>
    <row r="29" spans="1:6" s="42" customFormat="1" x14ac:dyDescent="0.25">
      <c r="A29" s="15" t="s">
        <v>6</v>
      </c>
      <c r="B29" s="15" t="s">
        <v>10</v>
      </c>
      <c r="C29" s="54">
        <f>12362*0.2</f>
        <v>2472.4</v>
      </c>
      <c r="D29" s="15"/>
    </row>
    <row r="30" spans="1:6" s="42" customFormat="1" x14ac:dyDescent="0.25">
      <c r="A30" s="15" t="s">
        <v>63</v>
      </c>
      <c r="B30" s="15" t="s">
        <v>9</v>
      </c>
      <c r="C30" s="54">
        <f>12362*0.2</f>
        <v>2472.4</v>
      </c>
      <c r="D30" s="15"/>
    </row>
    <row r="31" spans="1:6" s="42" customFormat="1" x14ac:dyDescent="0.25">
      <c r="A31" s="15" t="s">
        <v>31</v>
      </c>
      <c r="B31" s="15" t="s">
        <v>9</v>
      </c>
      <c r="C31" s="54">
        <v>2472.4</v>
      </c>
      <c r="D31" s="15"/>
    </row>
    <row r="32" spans="1:6" s="42" customFormat="1" x14ac:dyDescent="0.25">
      <c r="A32" s="15" t="s">
        <v>243</v>
      </c>
      <c r="B32" s="15" t="s">
        <v>9</v>
      </c>
      <c r="C32" s="54">
        <v>2472.4</v>
      </c>
      <c r="D32" s="15"/>
    </row>
    <row r="33" spans="1:4" s="42" customFormat="1" x14ac:dyDescent="0.25">
      <c r="A33" s="15" t="s">
        <v>89</v>
      </c>
      <c r="B33" s="15" t="s">
        <v>9</v>
      </c>
      <c r="C33" s="54">
        <v>2472.4</v>
      </c>
      <c r="D33" s="15"/>
    </row>
    <row r="34" spans="1:4" s="42" customFormat="1" x14ac:dyDescent="0.25">
      <c r="A34" s="15" t="s">
        <v>163</v>
      </c>
      <c r="B34" s="15" t="s">
        <v>9</v>
      </c>
      <c r="C34" s="54">
        <v>2472.4</v>
      </c>
      <c r="D34" s="15"/>
    </row>
    <row r="35" spans="1:4" s="42" customFormat="1" x14ac:dyDescent="0.25">
      <c r="A35" s="15" t="s">
        <v>167</v>
      </c>
      <c r="B35" s="15" t="s">
        <v>9</v>
      </c>
      <c r="C35" s="54">
        <v>2472.4</v>
      </c>
      <c r="D35" s="15"/>
    </row>
    <row r="36" spans="1:4" s="42" customFormat="1" x14ac:dyDescent="0.25">
      <c r="A36" s="15" t="s">
        <v>5</v>
      </c>
      <c r="B36" s="15" t="s">
        <v>11</v>
      </c>
      <c r="C36" s="54">
        <f>12362*0.2</f>
        <v>2472.4</v>
      </c>
      <c r="D36" s="15"/>
    </row>
    <row r="37" spans="1:4" s="42" customFormat="1" x14ac:dyDescent="0.25">
      <c r="A37" s="15" t="s">
        <v>113</v>
      </c>
      <c r="B37" s="15" t="s">
        <v>9</v>
      </c>
      <c r="C37" s="54">
        <v>2472.4</v>
      </c>
      <c r="D37" s="15"/>
    </row>
    <row r="38" spans="1:4" s="42" customFormat="1" x14ac:dyDescent="0.25">
      <c r="A38" s="15" t="s">
        <v>88</v>
      </c>
      <c r="B38" s="15" t="s">
        <v>9</v>
      </c>
      <c r="C38" s="54">
        <v>2472.4</v>
      </c>
      <c r="D38" s="15"/>
    </row>
    <row r="39" spans="1:4" s="42" customFormat="1" x14ac:dyDescent="0.25">
      <c r="A39" s="45" t="s">
        <v>77</v>
      </c>
      <c r="B39" s="45" t="s">
        <v>8</v>
      </c>
      <c r="C39" s="56">
        <v>2472.4</v>
      </c>
      <c r="D39" s="45"/>
    </row>
    <row r="40" spans="1:4" s="42" customFormat="1" x14ac:dyDescent="0.25">
      <c r="A40" s="15" t="s">
        <v>131</v>
      </c>
      <c r="B40" s="15" t="s">
        <v>9</v>
      </c>
      <c r="C40" s="54">
        <v>2472.4</v>
      </c>
      <c r="D40" s="15"/>
    </row>
    <row r="41" spans="1:4" s="42" customFormat="1" x14ac:dyDescent="0.25">
      <c r="A41" s="15" t="s">
        <v>30</v>
      </c>
      <c r="B41" s="15" t="s">
        <v>9</v>
      </c>
      <c r="C41" s="54">
        <v>2596.67</v>
      </c>
      <c r="D41" s="15"/>
    </row>
    <row r="42" spans="1:4" s="42" customFormat="1" x14ac:dyDescent="0.25">
      <c r="A42" s="15" t="s">
        <v>229</v>
      </c>
      <c r="B42" s="15" t="s">
        <v>9</v>
      </c>
      <c r="C42" s="54">
        <v>2472.4</v>
      </c>
      <c r="D42" s="15"/>
    </row>
    <row r="43" spans="1:4" s="42" customFormat="1" x14ac:dyDescent="0.25">
      <c r="A43" s="15" t="s">
        <v>160</v>
      </c>
      <c r="B43" s="15" t="s">
        <v>9</v>
      </c>
      <c r="C43" s="54">
        <v>2472.4</v>
      </c>
      <c r="D43" s="15"/>
    </row>
    <row r="44" spans="1:4" s="42" customFormat="1" x14ac:dyDescent="0.25">
      <c r="A44" s="15" t="s">
        <v>44</v>
      </c>
      <c r="B44" s="15" t="s">
        <v>9</v>
      </c>
      <c r="C44" s="54">
        <v>2821.75</v>
      </c>
      <c r="D44" s="15"/>
    </row>
    <row r="45" spans="1:4" s="42" customFormat="1" x14ac:dyDescent="0.25">
      <c r="A45" s="15" t="s">
        <v>124</v>
      </c>
      <c r="B45" s="15" t="s">
        <v>9</v>
      </c>
      <c r="C45" s="54">
        <v>2472.4</v>
      </c>
      <c r="D45" s="15"/>
    </row>
    <row r="46" spans="1:4" s="42" customFormat="1" x14ac:dyDescent="0.25">
      <c r="A46" s="15" t="s">
        <v>1</v>
      </c>
      <c r="B46" s="15" t="s">
        <v>9</v>
      </c>
      <c r="C46" s="54">
        <f>12362*0.2</f>
        <v>2472.4</v>
      </c>
      <c r="D46" s="15"/>
    </row>
    <row r="47" spans="1:4" s="42" customFormat="1" x14ac:dyDescent="0.25">
      <c r="A47" s="15" t="s">
        <v>164</v>
      </c>
      <c r="B47" s="15" t="s">
        <v>9</v>
      </c>
      <c r="C47" s="54">
        <v>2472.4</v>
      </c>
      <c r="D47" s="15"/>
    </row>
    <row r="48" spans="1:4" s="42" customFormat="1" x14ac:dyDescent="0.25">
      <c r="A48" s="15" t="s">
        <v>146</v>
      </c>
      <c r="B48" s="15" t="s">
        <v>9</v>
      </c>
      <c r="C48" s="54">
        <v>2472.4</v>
      </c>
      <c r="D48" s="15"/>
    </row>
    <row r="49" spans="1:5" s="42" customFormat="1" x14ac:dyDescent="0.25">
      <c r="A49" s="15" t="s">
        <v>40</v>
      </c>
      <c r="B49" s="15" t="s">
        <v>10</v>
      </c>
      <c r="C49" s="54">
        <f>12362*0.2</f>
        <v>2472.4</v>
      </c>
      <c r="D49" s="15"/>
    </row>
    <row r="50" spans="1:5" s="42" customFormat="1" x14ac:dyDescent="0.25">
      <c r="A50" s="15" t="s">
        <v>43</v>
      </c>
      <c r="B50" s="15" t="s">
        <v>9</v>
      </c>
      <c r="C50" s="54">
        <f>12362*0.2</f>
        <v>2472.4</v>
      </c>
      <c r="D50" s="15"/>
    </row>
    <row r="51" spans="1:5" s="42" customFormat="1" ht="15.75" thickBot="1" x14ac:dyDescent="0.3">
      <c r="A51" s="15" t="s">
        <v>29</v>
      </c>
      <c r="B51" s="15" t="s">
        <v>9</v>
      </c>
      <c r="C51" s="53">
        <f>12362*0.2</f>
        <v>2472.4</v>
      </c>
      <c r="D51" s="15"/>
      <c r="E51" s="43"/>
    </row>
    <row r="52" spans="1:5" ht="15.75" thickTop="1" x14ac:dyDescent="0.25">
      <c r="A52" s="15"/>
      <c r="B52" s="15"/>
      <c r="C52" s="19">
        <f>SUM(C1:C51)</f>
        <v>120464.7199999999</v>
      </c>
      <c r="D52" s="15"/>
      <c r="E52" s="15"/>
    </row>
    <row r="53" spans="1:5" x14ac:dyDescent="0.25">
      <c r="A53" s="15"/>
      <c r="B53" s="15"/>
      <c r="C53" s="19"/>
      <c r="D53" s="15"/>
      <c r="E53" s="15"/>
    </row>
  </sheetData>
  <sortState ref="A3:D50">
    <sortCondition ref="A3:A5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2" sqref="A2:C2"/>
    </sheetView>
  </sheetViews>
  <sheetFormatPr defaultRowHeight="15" x14ac:dyDescent="0.25"/>
  <cols>
    <col min="1" max="1" width="31.5703125" customWidth="1"/>
    <col min="2" max="2" width="11.5703125" style="2" bestFit="1" customWidth="1"/>
    <col min="3" max="3" width="12.5703125" bestFit="1" customWidth="1"/>
  </cols>
  <sheetData>
    <row r="1" spans="1:3" x14ac:dyDescent="0.25">
      <c r="A1" t="s">
        <v>210</v>
      </c>
      <c r="C1" s="48">
        <v>140000</v>
      </c>
    </row>
    <row r="2" spans="1:3" x14ac:dyDescent="0.25">
      <c r="C2" s="48"/>
    </row>
    <row r="3" spans="1:3" x14ac:dyDescent="0.25">
      <c r="B3" s="22"/>
      <c r="C3" s="24">
        <f>SUM(C1:C2)</f>
        <v>140000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0" workbookViewId="0">
      <selection activeCell="E28" sqref="E28"/>
    </sheetView>
  </sheetViews>
  <sheetFormatPr defaultRowHeight="15" x14ac:dyDescent="0.25"/>
  <cols>
    <col min="2" max="3" width="13.28515625" customWidth="1"/>
    <col min="4" max="4" width="12.85546875" style="2" customWidth="1"/>
    <col min="5" max="5" width="10.7109375" bestFit="1" customWidth="1"/>
  </cols>
  <sheetData>
    <row r="1" spans="1:5" x14ac:dyDescent="0.25">
      <c r="A1" s="3" t="s">
        <v>110</v>
      </c>
      <c r="C1" t="s">
        <v>20</v>
      </c>
      <c r="D1" s="2" t="s">
        <v>18</v>
      </c>
      <c r="E1" t="s">
        <v>17</v>
      </c>
    </row>
    <row r="2" spans="1:5" x14ac:dyDescent="0.25">
      <c r="A2" t="s">
        <v>26</v>
      </c>
      <c r="C2" t="s">
        <v>9</v>
      </c>
      <c r="D2" s="2">
        <v>419.76</v>
      </c>
      <c r="E2" s="4">
        <v>43830</v>
      </c>
    </row>
    <row r="3" spans="1:5" x14ac:dyDescent="0.25">
      <c r="A3" t="s">
        <v>66</v>
      </c>
      <c r="C3" t="s">
        <v>9</v>
      </c>
      <c r="D3" s="2">
        <v>1625</v>
      </c>
      <c r="E3" s="4">
        <v>43769</v>
      </c>
    </row>
    <row r="4" spans="1:5" x14ac:dyDescent="0.25">
      <c r="A4" t="s">
        <v>143</v>
      </c>
      <c r="C4" t="s">
        <v>9</v>
      </c>
      <c r="D4" s="2">
        <v>3275.52</v>
      </c>
      <c r="E4" s="4">
        <v>44074</v>
      </c>
    </row>
    <row r="5" spans="1:5" x14ac:dyDescent="0.25">
      <c r="A5" t="s">
        <v>70</v>
      </c>
      <c r="C5" t="s">
        <v>7</v>
      </c>
      <c r="D5" s="18">
        <v>2000</v>
      </c>
      <c r="E5" s="4">
        <v>44074</v>
      </c>
    </row>
    <row r="6" spans="1:5" x14ac:dyDescent="0.25">
      <c r="A6" t="s">
        <v>150</v>
      </c>
      <c r="C6" t="s">
        <v>9</v>
      </c>
      <c r="D6" s="18">
        <v>1462.6</v>
      </c>
      <c r="E6" s="4">
        <v>43951</v>
      </c>
    </row>
    <row r="7" spans="1:5" x14ac:dyDescent="0.25">
      <c r="A7" t="s">
        <v>158</v>
      </c>
      <c r="C7" t="s">
        <v>9</v>
      </c>
      <c r="D7" s="18">
        <v>3234.5</v>
      </c>
      <c r="E7" s="4">
        <v>43881</v>
      </c>
    </row>
    <row r="8" spans="1:5" x14ac:dyDescent="0.25">
      <c r="A8" t="s">
        <v>159</v>
      </c>
      <c r="C8" t="s">
        <v>9</v>
      </c>
      <c r="D8" s="18">
        <v>3000</v>
      </c>
      <c r="E8" s="4">
        <v>43861</v>
      </c>
    </row>
    <row r="9" spans="1:5" x14ac:dyDescent="0.25">
      <c r="A9" t="s">
        <v>156</v>
      </c>
      <c r="C9" t="s">
        <v>9</v>
      </c>
      <c r="D9" s="18">
        <v>1440.12</v>
      </c>
      <c r="E9" s="4">
        <v>43830</v>
      </c>
    </row>
    <row r="10" spans="1:5" x14ac:dyDescent="0.25">
      <c r="A10" t="s">
        <v>156</v>
      </c>
      <c r="C10" t="s">
        <v>9</v>
      </c>
      <c r="D10" s="18">
        <v>2273.04</v>
      </c>
      <c r="E10" s="4">
        <v>43830</v>
      </c>
    </row>
    <row r="11" spans="1:5" x14ac:dyDescent="0.25">
      <c r="A11" t="s">
        <v>216</v>
      </c>
      <c r="C11" t="s">
        <v>9</v>
      </c>
      <c r="D11" s="18">
        <v>1200</v>
      </c>
      <c r="E11" s="4">
        <v>43861</v>
      </c>
    </row>
    <row r="12" spans="1:5" x14ac:dyDescent="0.25">
      <c r="A12" t="s">
        <v>255</v>
      </c>
      <c r="C12" t="s">
        <v>8</v>
      </c>
      <c r="D12" s="18">
        <v>1875.12</v>
      </c>
      <c r="E12" s="4">
        <v>43830</v>
      </c>
    </row>
    <row r="13" spans="1:5" ht="15.75" thickBot="1" x14ac:dyDescent="0.3">
      <c r="A13" t="s">
        <v>26</v>
      </c>
      <c r="C13" t="s">
        <v>9</v>
      </c>
      <c r="D13" s="17">
        <v>880.24</v>
      </c>
      <c r="E13" s="4">
        <v>43830</v>
      </c>
    </row>
    <row r="14" spans="1:5" ht="15.75" thickTop="1" x14ac:dyDescent="0.25">
      <c r="D14" s="2">
        <f>SUM(D2:D13)</f>
        <v>22685.9</v>
      </c>
      <c r="E14" s="4"/>
    </row>
    <row r="16" spans="1:5" x14ac:dyDescent="0.25">
      <c r="A16" s="3" t="s">
        <v>14</v>
      </c>
    </row>
    <row r="17" spans="1:8" x14ac:dyDescent="0.25">
      <c r="A17" s="7" t="s">
        <v>73</v>
      </c>
      <c r="B17" s="7"/>
      <c r="C17" t="s">
        <v>11</v>
      </c>
      <c r="D17" s="2">
        <v>1856</v>
      </c>
      <c r="E17" s="4">
        <v>43951</v>
      </c>
      <c r="G17" t="s">
        <v>78</v>
      </c>
    </row>
    <row r="18" spans="1:8" x14ac:dyDescent="0.25">
      <c r="A18" t="s">
        <v>55</v>
      </c>
      <c r="C18" t="s">
        <v>10</v>
      </c>
      <c r="D18" s="18">
        <v>1768</v>
      </c>
      <c r="E18" s="4">
        <v>43921</v>
      </c>
      <c r="G18" t="s">
        <v>78</v>
      </c>
    </row>
    <row r="19" spans="1:8" x14ac:dyDescent="0.25">
      <c r="A19" t="s">
        <v>230</v>
      </c>
      <c r="C19" t="s">
        <v>9</v>
      </c>
      <c r="D19" s="18">
        <v>1166</v>
      </c>
      <c r="E19" s="4">
        <v>43890</v>
      </c>
      <c r="G19" t="s">
        <v>78</v>
      </c>
    </row>
    <row r="20" spans="1:8" ht="15.75" thickBot="1" x14ac:dyDescent="0.3">
      <c r="A20" t="s">
        <v>151</v>
      </c>
      <c r="C20" t="s">
        <v>8</v>
      </c>
      <c r="D20" s="17">
        <v>414</v>
      </c>
      <c r="E20" s="4">
        <v>43921</v>
      </c>
    </row>
    <row r="21" spans="1:8" ht="15.75" thickTop="1" x14ac:dyDescent="0.25">
      <c r="D21" s="18">
        <f>SUM(D17:D20)</f>
        <v>5204</v>
      </c>
      <c r="E21" s="4"/>
    </row>
    <row r="23" spans="1:8" x14ac:dyDescent="0.25">
      <c r="A23" s="3" t="s">
        <v>15</v>
      </c>
    </row>
    <row r="24" spans="1:8" x14ac:dyDescent="0.25">
      <c r="A24" t="s">
        <v>144</v>
      </c>
      <c r="C24" t="s">
        <v>9</v>
      </c>
      <c r="D24" s="2">
        <v>785.6</v>
      </c>
      <c r="E24" s="4">
        <v>43769</v>
      </c>
      <c r="F24" s="1"/>
      <c r="G24" t="s">
        <v>145</v>
      </c>
    </row>
    <row r="25" spans="1:8" x14ac:dyDescent="0.25">
      <c r="A25" t="s">
        <v>122</v>
      </c>
      <c r="C25" t="s">
        <v>9</v>
      </c>
      <c r="E25" s="4"/>
      <c r="F25" s="1"/>
      <c r="G25" t="s">
        <v>123</v>
      </c>
      <c r="H25" t="s">
        <v>253</v>
      </c>
    </row>
    <row r="26" spans="1:8" x14ac:dyDescent="0.25">
      <c r="A26" t="s">
        <v>142</v>
      </c>
      <c r="C26" t="s">
        <v>9</v>
      </c>
      <c r="D26" s="2">
        <v>5000</v>
      </c>
      <c r="E26" s="4">
        <v>43830</v>
      </c>
      <c r="F26" s="1"/>
    </row>
    <row r="27" spans="1:8" x14ac:dyDescent="0.25">
      <c r="A27" t="s">
        <v>157</v>
      </c>
      <c r="C27" t="s">
        <v>9</v>
      </c>
      <c r="D27" s="2">
        <v>360</v>
      </c>
      <c r="E27" s="4">
        <v>43890</v>
      </c>
      <c r="F27" s="1"/>
    </row>
    <row r="28" spans="1:8" x14ac:dyDescent="0.25">
      <c r="A28" t="s">
        <v>216</v>
      </c>
      <c r="C28" t="s">
        <v>9</v>
      </c>
      <c r="D28" s="2">
        <v>1200</v>
      </c>
      <c r="E28" s="4">
        <v>43830</v>
      </c>
      <c r="F28" s="1"/>
      <c r="G28" t="s">
        <v>217</v>
      </c>
    </row>
    <row r="29" spans="1:8" x14ac:dyDescent="0.25">
      <c r="A29" t="s">
        <v>220</v>
      </c>
      <c r="C29" t="s">
        <v>9</v>
      </c>
      <c r="D29" s="2">
        <v>375</v>
      </c>
      <c r="E29" s="4">
        <v>44012</v>
      </c>
      <c r="F29" s="1"/>
      <c r="G29" t="s">
        <v>221</v>
      </c>
    </row>
    <row r="30" spans="1:8" x14ac:dyDescent="0.25">
      <c r="A30" t="s">
        <v>218</v>
      </c>
      <c r="C30" t="s">
        <v>9</v>
      </c>
      <c r="D30" s="2">
        <v>748.44</v>
      </c>
      <c r="E30" s="4">
        <v>43890</v>
      </c>
      <c r="F30" s="1"/>
      <c r="G30" t="s">
        <v>219</v>
      </c>
    </row>
    <row r="31" spans="1:8" x14ac:dyDescent="0.25">
      <c r="A31" t="s">
        <v>124</v>
      </c>
      <c r="C31" t="s">
        <v>9</v>
      </c>
      <c r="D31" s="2">
        <v>2632</v>
      </c>
      <c r="E31" s="4">
        <v>44012</v>
      </c>
      <c r="F31" s="1"/>
    </row>
    <row r="32" spans="1:8" x14ac:dyDescent="0.25">
      <c r="A32" t="s">
        <v>231</v>
      </c>
      <c r="C32" t="s">
        <v>9</v>
      </c>
      <c r="D32" s="2">
        <v>404.1</v>
      </c>
      <c r="E32" s="4">
        <v>43889</v>
      </c>
      <c r="F32" s="1"/>
    </row>
    <row r="33" spans="1:6" ht="15.75" thickBot="1" x14ac:dyDescent="0.3">
      <c r="A33" t="s">
        <v>28</v>
      </c>
      <c r="C33" t="s">
        <v>9</v>
      </c>
      <c r="D33" s="17">
        <v>480</v>
      </c>
      <c r="E33" s="4">
        <v>44165</v>
      </c>
      <c r="F33" s="1"/>
    </row>
    <row r="34" spans="1:6" ht="15.75" thickTop="1" x14ac:dyDescent="0.25">
      <c r="D34" s="2">
        <f>SUM(D24:D33)</f>
        <v>11985.140000000001</v>
      </c>
      <c r="E34" s="4"/>
    </row>
    <row r="36" spans="1:6" x14ac:dyDescent="0.25">
      <c r="A36" s="3" t="s">
        <v>16</v>
      </c>
    </row>
    <row r="37" spans="1:6" ht="15.75" thickBot="1" x14ac:dyDescent="0.3">
      <c r="D37" s="46"/>
      <c r="E37" s="4"/>
    </row>
    <row r="38" spans="1:6" ht="15.75" thickTop="1" x14ac:dyDescent="0.25">
      <c r="D38" s="2">
        <f>SUM(D37:D37)</f>
        <v>0</v>
      </c>
    </row>
    <row r="40" spans="1:6" x14ac:dyDescent="0.25">
      <c r="A40" s="3" t="s">
        <v>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4" sqref="A4"/>
    </sheetView>
  </sheetViews>
  <sheetFormatPr defaultRowHeight="15" x14ac:dyDescent="0.25"/>
  <cols>
    <col min="1" max="1" width="22.42578125" customWidth="1"/>
    <col min="2" max="2" width="16.42578125" style="21" customWidth="1"/>
    <col min="3" max="3" width="3" customWidth="1"/>
    <col min="4" max="4" width="9.7109375" bestFit="1" customWidth="1"/>
  </cols>
  <sheetData>
    <row r="1" spans="1:5" ht="21" x14ac:dyDescent="0.35">
      <c r="A1" s="34" t="s">
        <v>49</v>
      </c>
    </row>
    <row r="3" spans="1:5" ht="18.75" x14ac:dyDescent="0.3">
      <c r="A3" s="13" t="s">
        <v>254</v>
      </c>
      <c r="B3" s="20"/>
      <c r="C3" s="14"/>
      <c r="D3" s="14"/>
      <c r="E3" s="14"/>
    </row>
    <row r="4" spans="1:5" x14ac:dyDescent="0.25">
      <c r="A4" t="s">
        <v>214</v>
      </c>
      <c r="B4" s="21">
        <v>462.5</v>
      </c>
      <c r="D4" s="4">
        <v>43565</v>
      </c>
      <c r="E4" t="s">
        <v>215</v>
      </c>
    </row>
    <row r="5" spans="1:5" x14ac:dyDescent="0.25">
      <c r="B5" s="21">
        <f>SUM(B4:B4)</f>
        <v>462.5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Dental</vt:lpstr>
      <vt:lpstr>PfH Waivers</vt:lpstr>
      <vt:lpstr>Agency</vt:lpstr>
      <vt:lpstr>Ongoing supports</vt:lpstr>
      <vt:lpstr>Camp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Julie Atchley</cp:lastModifiedBy>
  <cp:lastPrinted>2019-10-03T18:45:00Z</cp:lastPrinted>
  <dcterms:created xsi:type="dcterms:W3CDTF">2014-01-14T16:14:08Z</dcterms:created>
  <dcterms:modified xsi:type="dcterms:W3CDTF">2019-10-03T18:45:05Z</dcterms:modified>
</cp:coreProperties>
</file>